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00\fs\部署\04企画財政課\20係\02財政係\23 財政状況資料集\R7(R6決算)\20260819【県〆：916（水）】令和６年度財政状況資料集の作成について（2回目・地方公会計関係）\02_回答\"/>
    </mc:Choice>
  </mc:AlternateContent>
  <xr:revisionPtr revIDLastSave="0" documentId="8_{133C6948-62A0-4A91-A051-ED885F07AE50}" xr6:coauthVersionLast="47" xr6:coauthVersionMax="47" xr10:uidLastSave="{00000000-0000-0000-0000-000000000000}"/>
  <bookViews>
    <workbookView xWindow="2520" yWindow="2265" windowWidth="21555" windowHeight="9750" firstSheet="12" activeTab="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CO35" i="10"/>
  <c r="BE35" i="10"/>
  <c r="C35" i="10"/>
  <c r="BW34" i="10"/>
  <c r="BE34" i="10"/>
  <c r="U34" i="10"/>
  <c r="U35" i="10" s="1"/>
  <c r="C34" i="10"/>
  <c r="AM34" i="10" s="1"/>
  <c r="AM35" i="10" s="1"/>
  <c r="BW35" i="10" l="1"/>
  <c r="BW36" i="10" s="1"/>
  <c r="BW37" i="10" s="1"/>
  <c r="BW38" i="10" s="1"/>
  <c r="BW39" i="10" s="1"/>
  <c r="BW40" i="10" s="1"/>
  <c r="BW41" i="10" s="1"/>
  <c r="BW42" i="10" s="1"/>
  <c r="BW43"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alcChain>
</file>

<file path=xl/sharedStrings.xml><?xml version="1.0" encoding="utf-8"?>
<sst xmlns="http://schemas.openxmlformats.org/spreadsheetml/2006/main" count="1135" uniqueCount="569">
  <si>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</si>
  <si>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</si>
  <si>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</si>
  <si>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</si>
  <si>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</si>
  <si>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</si>
  <si>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</si>
  <si>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</si>
  <si>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</si>
  <si>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</si>
  <si>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</si>
  <si>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</si>
  <si>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</si>
  <si>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</si>
  <si>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</si>
  <si>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</si>
  <si>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</si>
  <si>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</si>
  <si>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</si>
  <si>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</si>
  <si>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</si>
  <si>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</si>
  <si>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</si>
  <si>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</si>
  <si>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</si>
  <si>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</si>
  <si>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</si>
  <si>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</si>
  <si>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</si>
  <si>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</si>
  <si>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</si>
  <si>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</si>
  <si>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</si>
  <si>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</si>
  <si>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</si>
  <si>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</si>
  <si>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</si>
  <si>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</si>
  <si>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</si>
  <si>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</si>
  <si>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</si>
  <si>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</si>
  <si>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</si>
  <si>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</si>
  <si>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</si>
  <si>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</si>
  <si>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</si>
  <si>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</si>
  <si>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</si>
  <si>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</si>
  <si>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</si>
  <si>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</si>
  <si>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</si>
  <si>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</si>
  <si>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</si>
  <si>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</si>
  <si>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</si>
  <si>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</si>
  <si>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</si>
  <si>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</si>
  <si>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</si>
  <si>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</si>
  <si>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</si>
  <si>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</si>
  <si>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</si>
  <si>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</si>
  <si>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</si>
  <si>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</si>
  <si>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</si>
  <si>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</si>
  <si>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</si>
  <si>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</si>
  <si>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</si>
  <si>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</si>
  <si>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</si>
  <si>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</si>
  <si>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</si>
  <si>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</si>
  <si>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</si>
  <si>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</si>
  <si>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</si>
  <si>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</si>
  <si>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</si>
  <si>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</si>
  <si>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</si>
  <si>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</si>
  <si>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</si>
  <si>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</si>
  <si>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</si>
  <si>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</si>
  <si>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</si>
  <si>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</si>
  <si>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</si>
  <si>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</si>
  <si>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北谷町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</si>
  <si>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</si>
  <si>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</si>
  <si>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</si>
  <si>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</si>
  <si>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</si>
  <si>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</si>
  <si>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</si>
  <si>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</si>
  <si>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</si>
  <si>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</si>
  <si>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</si>
  <si>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</si>
  <si>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</si>
  <si>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</si>
  <si>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</si>
  <si>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</si>
  <si>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</si>
  <si>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</si>
  <si>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</si>
  <si>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</si>
  <si>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</si>
  <si>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</si>
  <si>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</si>
  <si>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</si>
  <si>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</si>
  <si>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</si>
  <si>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</si>
  <si>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</si>
  <si>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</si>
  <si>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</si>
  <si>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</si>
  <si>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</si>
  <si>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</si>
  <si>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</si>
  <si>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</si>
  <si>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</si>
  <si>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</si>
  <si>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</si>
  <si>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</si>
  <si>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</si>
  <si>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</si>
  <si>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</si>
  <si>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</si>
  <si>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</si>
  <si>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</si>
  <si>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</si>
  <si>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</si>
  <si>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</si>
  <si>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</si>
  <si>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</si>
  <si>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</si>
  <si>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</si>
  <si>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</si>
  <si>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</si>
  <si>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</si>
  <si>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</si>
  <si>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</si>
  <si>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</si>
  <si>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</si>
  <si>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</si>
  <si>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</si>
  <si>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</si>
  <si>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</si>
  <si>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</si>
  <si>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</si>
  <si>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</si>
  <si>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</si>
  <si>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</si>
  <si>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</si>
  <si>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</si>
  <si>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</si>
  <si>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</si>
  <si>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</si>
  <si>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</si>
  <si>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</si>
  <si>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</si>
  <si>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</si>
  <si>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</si>
  <si>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</si>
  <si>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</si>
  <si>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</si>
  <si>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</si>
  <si>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</si>
  <si>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</si>
  <si>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</si>
  <si>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</si>
  <si>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</si>
  <si>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</si>
  <si>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</si>
  <si>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</si>
  <si>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</si>
  <si>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</si>
  <si>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</si>
  <si>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</si>
  <si>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</si>
  <si>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</si>
  <si>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</si>
  <si>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</si>
  <si>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</si>
  <si>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</si>
  <si>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</si>
  <si>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</si>
  <si>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</si>
  <si>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</si>
  <si>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</si>
  <si>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</si>
  <si>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</si>
  <si>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</si>
  <si>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沖縄県北谷町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</si>
  <si>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</si>
  <si>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</si>
  <si>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</si>
  <si>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</si>
  <si>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</si>
  <si>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</si>
  <si>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</si>
  <si>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</si>
  <si>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</si>
  <si>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</si>
  <si>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</si>
  <si>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</si>
  <si>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</si>
  <si>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</si>
  <si>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</si>
  <si>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</si>
  <si>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</si>
  <si>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</si>
  <si>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</si>
  <si>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</si>
  <si>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</si>
  <si>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</si>
  <si>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</si>
  <si>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</si>
  <si>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</si>
  <si>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</si>
  <si>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</si>
  <si>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</si>
  <si>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</si>
  <si>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</si>
  <si>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</si>
  <si>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</si>
  <si>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</si>
  <si>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</si>
  <si>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</si>
  <si>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</si>
  <si>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</si>
  <si>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</si>
  <si>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</si>
  <si>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</si>
  <si>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</si>
  <si>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</si>
  <si>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</si>
  <si>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</si>
  <si>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</si>
  <si>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</si>
  <si>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</si>
  <si>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</si>
  <si>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</si>
  <si>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</si>
  <si>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</si>
  <si>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</si>
  <si>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</si>
  <si>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</si>
  <si>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</si>
  <si>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</si>
  <si>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</si>
  <si>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</si>
  <si>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</si>
  <si>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</si>
  <si>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</si>
  <si>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</si>
  <si>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</si>
  <si>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</si>
  <si>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</si>
  <si>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</si>
  <si>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</si>
  <si>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</si>
  <si>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</si>
  <si>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</si>
  <si>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</si>
  <si>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</si>
  <si>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</si>
  <si>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</si>
  <si>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</si>
  <si>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</si>
  <si>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</si>
  <si>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</si>
  <si>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</si>
  <si>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</si>
  <si>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</si>
  <si>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</si>
  <si>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</si>
  <si>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</si>
  <si>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</si>
  <si>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</si>
  <si>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</si>
  <si>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</si>
  <si>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</si>
  <si>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</si>
  <si>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</si>
  <si>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</si>
  <si>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</si>
  <si>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</si>
  <si>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</si>
  <si>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</si>
  <si>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</si>
  <si>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</si>
  <si>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</si>
  <si>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</si>
  <si>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</si>
  <si>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</si>
  <si>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</si>
  <si>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</si>
  <si>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</si>
  <si>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</si>
  <si>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</si>
  <si>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</si>
  <si>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</si>
  <si>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</si>
  <si>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</si>
  <si>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</si>
  <si>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</si>
  <si>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</si>
  <si>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</si>
  <si>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</si>
  <si>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</si>
  <si>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</si>
  <si>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</si>
  <si>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</si>
  <si>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</si>
  <si>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</si>
  <si>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</si>
  <si>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</si>
  <si>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</si>
  <si>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</si>
  <si>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</si>
  <si>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</si>
  <si>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</si>
  <si>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</si>
  <si>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</si>
  <si>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</si>
  <si>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</si>
  <si>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</si>
  <si>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</si>
  <si>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</si>
  <si>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</si>
  <si>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</si>
  <si>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</si>
  <si>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</si>
  <si>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</si>
  <si>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</si>
  <si>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</si>
  <si>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</si>
  <si>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</si>
  <si>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</si>
  <si>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</si>
  <si>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</si>
  <si>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</si>
  <si>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</si>
  <si>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沖縄県北谷町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</si>
  <si>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</si>
  <si>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</si>
  <si>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</si>
  <si>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</si>
  <si>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</si>
  <si>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</si>
  <si>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</si>
  <si>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</si>
  <si>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</si>
  <si>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</si>
  <si>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</si>
  <si>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</si>
  <si>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</si>
  <si>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</si>
  <si>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</si>
  <si>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</si>
  <si>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</si>
  <si>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</si>
  <si>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</si>
  <si>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</si>
  <si>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</si>
  <si>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</si>
  <si>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</si>
  <si>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</si>
  <si>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</si>
  <si>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</si>
  <si>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</si>
  <si>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</si>
  <si>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</si>
  <si>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</si>
  <si>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</si>
  <si>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</si>
  <si>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</si>
  <si>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</si>
  <si>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</si>
  <si>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</si>
  <si>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</si>
  <si>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</si>
  <si>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</si>
  <si>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</si>
  <si>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</si>
  <si>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</si>
  <si>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</si>
  <si>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</si>
  <si>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</si>
  <si>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</si>
  <si>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</si>
  <si>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</si>
  <si>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</si>
  <si>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</si>
  <si>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</si>
  <si>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</si>
  <si>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</si>
  <si>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</si>
  <si>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</si>
  <si>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</si>
  <si>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</si>
  <si>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</si>
  <si>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</si>
  <si>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</si>
  <si>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</si>
  <si>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</si>
  <si>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</si>
  <si>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</si>
  <si>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</si>
  <si>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</si>
  <si>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</si>
  <si>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</si>
  <si>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</si>
  <si>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</si>
  <si>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</si>
  <si>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</si>
  <si>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</si>
  <si>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</si>
  <si>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</si>
  <si>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</si>
  <si>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</si>
  <si>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</si>
  <si>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</si>
  <si>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</si>
  <si>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</si>
  <si>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</si>
  <si>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</si>
  <si>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</si>
  <si>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</si>
  <si>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</si>
  <si>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</si>
  <si>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</si>
  <si>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</si>
  <si>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</si>
  <si>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</si>
  <si>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</si>
  <si>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</si>
  <si>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</si>
  <si>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</si>
  <si>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</si>
  <si>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</si>
  <si>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</si>
  <si>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</si>
  <si>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</si>
  <si>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</si>
  <si>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</si>
  <si>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</si>
  <si>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</si>
  <si>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</si>
  <si>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</si>
  <si>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</si>
  <si>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</si>
  <si>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</si>
  <si>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</si>
  <si>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</si>
  <si>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</si>
  <si>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</si>
  <si>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</si>
  <si>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</si>
  <si>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</si>
  <si>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</si>
  <si>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</si>
  <si>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</si>
  <si>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</si>
  <si>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</si>
  <si>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</si>
  <si>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</si>
  <si>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</si>
  <si>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</si>
  <si>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</si>
  <si>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</si>
  <si>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</si>
  <si>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</si>
  <si>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</si>
  <si>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</si>
  <si>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</si>
  <si>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</si>
  <si>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</si>
  <si>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</si>
  <si>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</si>
  <si>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</si>
  <si>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</si>
  <si>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</si>
  <si>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</si>
  <si>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</si>
  <si>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</si>
  <si>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</si>
  <si>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</si>
  <si>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</si>
  <si>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</si>
  <si>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</si>
  <si>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</si>
  <si>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</si>
  <si>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</si>
  <si>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</si>
  <si>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</si>
  <si>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</si>
  <si>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</si>
  <si>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</si>
  <si>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</si>
  <si>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</si>
  <si>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</si>
  <si>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</si>
  <si>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</si>
  <si>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</si>
  <si>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</si>
  <si>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</si>
  <si>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</si>
  <si>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</si>
  <si>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</si>
  <si>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</si>
  <si>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</si>
  <si>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</si>
  <si>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</si>
  <si>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</si>
  <si>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</si>
  <si>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</si>
  <si>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</si>
  <si>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</si>
  <si>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</si>
  <si>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</si>
  <si>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</si>
  <si>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</si>
  <si>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</si>
  <si>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</si>
  <si>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</si>
  <si>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</si>
  <si>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</si>
  <si>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</si>
  <si>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一般社団法人　北谷地域振興センター</t>
    <rPh sb="0" eb="2">
      <t>イッパン</t>
    </rPh>
    <rPh sb="2" eb="4">
      <t>シャダン</t>
    </rPh>
    <rPh sb="4" eb="6">
      <t>ホウジン</t>
    </rPh>
    <rPh sb="7" eb="9">
      <t>チャタン</t>
    </rPh>
    <rPh sb="9" eb="11">
      <t>チイキ</t>
    </rPh>
    <rPh sb="11" eb="13">
      <t>シンコウ</t>
    </rPh>
    <phoneticPr fontId="2"/>
  </si>
  <si>
    <t>沖縄県後期高齢者医療広域連合（一般会計）</t>
    <rPh sb="0" eb="3">
      <t>オキナワケン</t>
    </rPh>
    <rPh sb="3" eb="5">
      <t>コウキ</t>
    </rPh>
    <rPh sb="5" eb="8">
      <t>コウレイシャ</t>
    </rPh>
    <rPh sb="8" eb="10">
      <t>イリョウ</t>
    </rPh>
    <rPh sb="10" eb="12">
      <t>コウイキ</t>
    </rPh>
    <rPh sb="12" eb="14">
      <t>レンゴウ</t>
    </rPh>
    <rPh sb="15" eb="17">
      <t>イッパン</t>
    </rPh>
    <rPh sb="17" eb="19">
      <t>カイケイ</t>
    </rPh>
    <phoneticPr fontId="38"/>
  </si>
  <si>
    <t>沖縄県後期高齢者医療広域連合（特別会計）</t>
    <rPh sb="0" eb="3">
      <t>オキナワケン</t>
    </rPh>
    <rPh sb="3" eb="5">
      <t>コウキ</t>
    </rPh>
    <rPh sb="5" eb="8">
      <t>コウレイシャ</t>
    </rPh>
    <rPh sb="8" eb="10">
      <t>イリョウ</t>
    </rPh>
    <rPh sb="10" eb="12">
      <t>コウイキ</t>
    </rPh>
    <rPh sb="12" eb="14">
      <t>レンゴウ</t>
    </rPh>
    <rPh sb="15" eb="17">
      <t>トクベツ</t>
    </rPh>
    <rPh sb="17" eb="19">
      <t>カイケイ</t>
    </rPh>
    <phoneticPr fontId="38"/>
  </si>
  <si>
    <t>倉浜衛生施設組合</t>
    <rPh sb="0" eb="2">
      <t>クラハマ</t>
    </rPh>
    <rPh sb="2" eb="4">
      <t>エイセイ</t>
    </rPh>
    <rPh sb="4" eb="6">
      <t>シセツ</t>
    </rPh>
    <rPh sb="6" eb="8">
      <t>クミアイ</t>
    </rPh>
    <phoneticPr fontId="38"/>
  </si>
  <si>
    <t>中部広域市町村圏事務組合（一般会計）</t>
    <rPh sb="0" eb="2">
      <t>チュウブ</t>
    </rPh>
    <rPh sb="2" eb="4">
      <t>コウイキ</t>
    </rPh>
    <rPh sb="4" eb="7">
      <t>シチョウソン</t>
    </rPh>
    <rPh sb="7" eb="8">
      <t>ケン</t>
    </rPh>
    <rPh sb="8" eb="10">
      <t>ジム</t>
    </rPh>
    <rPh sb="10" eb="12">
      <t>クミアイ</t>
    </rPh>
    <rPh sb="13" eb="15">
      <t>イッパン</t>
    </rPh>
    <rPh sb="15" eb="17">
      <t>カイケイ</t>
    </rPh>
    <phoneticPr fontId="38"/>
  </si>
  <si>
    <t>中部広域市町村圏事務組合（特別会計）</t>
    <rPh sb="0" eb="2">
      <t>チュウブ</t>
    </rPh>
    <rPh sb="2" eb="4">
      <t>コウイキ</t>
    </rPh>
    <rPh sb="4" eb="7">
      <t>シチョウソン</t>
    </rPh>
    <rPh sb="7" eb="8">
      <t>ケン</t>
    </rPh>
    <rPh sb="8" eb="10">
      <t>ジム</t>
    </rPh>
    <rPh sb="10" eb="12">
      <t>クミアイ</t>
    </rPh>
    <rPh sb="13" eb="15">
      <t>トクベツ</t>
    </rPh>
    <rPh sb="15" eb="17">
      <t>カイケイ</t>
    </rPh>
    <phoneticPr fontId="38"/>
  </si>
  <si>
    <t>沖縄県市町村総合事務組合</t>
    <rPh sb="0" eb="3">
      <t>オキナワケン</t>
    </rPh>
    <rPh sb="3" eb="6">
      <t>シチョウソン</t>
    </rPh>
    <rPh sb="6" eb="8">
      <t>ソウゴウ</t>
    </rPh>
    <rPh sb="8" eb="10">
      <t>ジム</t>
    </rPh>
    <rPh sb="10" eb="12">
      <t>クミアイ</t>
    </rPh>
    <phoneticPr fontId="38"/>
  </si>
  <si>
    <t>比謝川行政事務組合（一般会計）</t>
    <rPh sb="0" eb="3">
      <t>ヒジャガワ</t>
    </rPh>
    <rPh sb="3" eb="5">
      <t>ギョウセイ</t>
    </rPh>
    <rPh sb="5" eb="7">
      <t>ジム</t>
    </rPh>
    <rPh sb="7" eb="9">
      <t>クミアイ</t>
    </rPh>
    <rPh sb="10" eb="12">
      <t>イッパン</t>
    </rPh>
    <rPh sb="12" eb="14">
      <t>カイケイ</t>
    </rPh>
    <phoneticPr fontId="38"/>
  </si>
  <si>
    <t>比謝川行政事務組合（特別会計）</t>
    <rPh sb="0" eb="3">
      <t>ヒジャガワ</t>
    </rPh>
    <rPh sb="3" eb="5">
      <t>ギョウセイ</t>
    </rPh>
    <rPh sb="5" eb="7">
      <t>ジム</t>
    </rPh>
    <rPh sb="7" eb="9">
      <t>クミアイ</t>
    </rPh>
    <rPh sb="10" eb="12">
      <t>トクベツ</t>
    </rPh>
    <rPh sb="12" eb="14">
      <t>カイケイ</t>
    </rPh>
    <phoneticPr fontId="38"/>
  </si>
  <si>
    <t>沖縄県介護保険広域連合（一般会計）</t>
    <rPh sb="0" eb="3">
      <t>オキナワケン</t>
    </rPh>
    <rPh sb="3" eb="5">
      <t>カイゴ</t>
    </rPh>
    <rPh sb="5" eb="7">
      <t>ホケン</t>
    </rPh>
    <rPh sb="7" eb="9">
      <t>コウイキ</t>
    </rPh>
    <rPh sb="9" eb="11">
      <t>レンゴウ</t>
    </rPh>
    <rPh sb="12" eb="14">
      <t>イッパン</t>
    </rPh>
    <rPh sb="14" eb="16">
      <t>カイケイ</t>
    </rPh>
    <phoneticPr fontId="38"/>
  </si>
  <si>
    <t>沖縄県介護保険広域連合（特別会計）</t>
    <rPh sb="0" eb="3">
      <t>オキナワケン</t>
    </rPh>
    <rPh sb="3" eb="5">
      <t>カイゴ</t>
    </rPh>
    <rPh sb="5" eb="7">
      <t>ホケン</t>
    </rPh>
    <rPh sb="7" eb="9">
      <t>コウイキ</t>
    </rPh>
    <rPh sb="9" eb="11">
      <t>レンゴウ</t>
    </rPh>
    <rPh sb="12" eb="14">
      <t>トクベツ</t>
    </rPh>
    <rPh sb="14" eb="16">
      <t>カイケイ</t>
    </rPh>
    <phoneticPr fontId="38"/>
  </si>
  <si>
    <t>沖縄県市町村自治会館管理組合</t>
    <rPh sb="0" eb="3">
      <t>オキナワケン</t>
    </rPh>
    <rPh sb="3" eb="6">
      <t>シチョウソン</t>
    </rPh>
    <rPh sb="6" eb="8">
      <t>ジチ</t>
    </rPh>
    <rPh sb="8" eb="10">
      <t>カイカン</t>
    </rPh>
    <rPh sb="10" eb="12">
      <t>カンリ</t>
    </rPh>
    <rPh sb="12" eb="14">
      <t>クミアイ</t>
    </rPh>
    <phoneticPr fontId="38"/>
  </si>
  <si>
    <t>特定防衛施設周辺整備調整交付金事業基金</t>
    <phoneticPr fontId="5"/>
  </si>
  <si>
    <t>普通財産処分金運用基金</t>
    <phoneticPr fontId="5"/>
  </si>
  <si>
    <t>美浜地区開発基金</t>
    <phoneticPr fontId="5"/>
  </si>
  <si>
    <t>博物館建設基金</t>
    <phoneticPr fontId="5"/>
  </si>
  <si>
    <t>-</t>
    <phoneticPr fontId="2"/>
  </si>
  <si>
    <t>特定駐留軍用地等内土地取得事業基金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</si>
  <si>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</si>
  <si>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</si>
  <si>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平成25年度からは0％が続いていており、令和6年度に関しても、地方債の現在高及び債務負担行為に基づく支出予定額が減少した結果、0％となっている。一方で、有形固定資産減価償却率は令和3年度から50％を超えており、今後、老朽化した施設の更新等が生じた場合、将来負担比率の増加が懸念されるため、公共施設等総合管理計画及び個別施設計画に基づき適正な管理を推進し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</si>
  <si>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</si>
  <si>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</si>
  <si>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</si>
  <si>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</si>
  <si>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</si>
  <si>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</si>
  <si>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地方債の借入抑制及び債務負担行為に基づく支出予定額が減少した結果、将来負担比率、実質公債費比率ともに低い水準を推移している。</t>
    <rPh sb="0" eb="3">
      <t>チホウサイ</t>
    </rPh>
    <rPh sb="4" eb="6">
      <t>カリイレ</t>
    </rPh>
    <rPh sb="6" eb="8">
      <t>ヨクセイ</t>
    </rPh>
    <rPh sb="8" eb="9">
      <t>オヨ</t>
    </rPh>
    <rPh sb="10" eb="12">
      <t>サイム</t>
    </rPh>
    <rPh sb="12" eb="14">
      <t>フタン</t>
    </rPh>
    <rPh sb="14" eb="16">
      <t>コウイ</t>
    </rPh>
    <rPh sb="17" eb="18">
      <t>モト</t>
    </rPh>
    <rPh sb="20" eb="22">
      <t>シシュツ</t>
    </rPh>
    <rPh sb="22" eb="24">
      <t>ヨテイ</t>
    </rPh>
    <rPh sb="24" eb="25">
      <t>ガク</t>
    </rPh>
    <rPh sb="26" eb="28">
      <t>ゲンショウ</t>
    </rPh>
    <rPh sb="30" eb="32">
      <t>ケッカ</t>
    </rPh>
    <rPh sb="33" eb="35">
      <t>ショウライ</t>
    </rPh>
    <rPh sb="35" eb="37">
      <t>フタン</t>
    </rPh>
    <rPh sb="37" eb="39">
      <t>ヒリツ</t>
    </rPh>
    <rPh sb="40" eb="42">
      <t>ジッシツ</t>
    </rPh>
    <rPh sb="42" eb="45">
      <t>コウサイヒ</t>
    </rPh>
    <rPh sb="45" eb="47">
      <t>ヒリツ</t>
    </rPh>
    <rPh sb="50" eb="51">
      <t>ヒク</t>
    </rPh>
    <rPh sb="52" eb="54">
      <t>スイジュン</t>
    </rPh>
    <rPh sb="55" eb="57">
      <t>スイイ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</si>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</sst>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02CC4EB-1923-4FDB-A4E3-332FC020735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78B1-4ED6-9F9D-A79B1FA3FFC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85606</c:v>
                </c:pt>
                <c:pt idx="1">
                  <c:v>87812</c:v>
                </c:pt>
                <c:pt idx="2">
                  <c:v>76511</c:v>
                </c:pt>
                <c:pt idx="3">
                  <c:v>148481</c:v>
                </c:pt>
                <c:pt idx="4">
                  <c:v>160416</c:v>
                </c:pt>
              </c:numCache>
            </c:numRef>
          </c:val>
          <c:smooth val="0"/>
          <c:extLst>
            <c:ext xmlns:c16="http://schemas.microsoft.com/office/drawing/2014/chart" uri="{C3380CC4-5D6E-409C-BE32-E72D297353CC}">
              <c16:uniqueId val="{00000001-78B1-4ED6-9F9D-A79B1FA3FFC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9.56</c:v>
                </c:pt>
                <c:pt idx="1">
                  <c:v>12.24</c:v>
                </c:pt>
                <c:pt idx="2">
                  <c:v>12.54</c:v>
                </c:pt>
                <c:pt idx="3">
                  <c:v>0.1</c:v>
                </c:pt>
                <c:pt idx="4">
                  <c:v>7.55</c:v>
                </c:pt>
              </c:numCache>
            </c:numRef>
          </c:val>
          <c:extLst>
            <c:ext xmlns:c16="http://schemas.microsoft.com/office/drawing/2014/chart" uri="{C3380CC4-5D6E-409C-BE32-E72D297353CC}">
              <c16:uniqueId val="{00000000-FD29-42AB-83FB-1449A8CB076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52.94</c:v>
                </c:pt>
                <c:pt idx="1">
                  <c:v>50.6</c:v>
                </c:pt>
                <c:pt idx="2">
                  <c:v>61.46</c:v>
                </c:pt>
                <c:pt idx="3">
                  <c:v>71.08</c:v>
                </c:pt>
                <c:pt idx="4">
                  <c:v>74.66</c:v>
                </c:pt>
              </c:numCache>
            </c:numRef>
          </c:val>
          <c:extLst>
            <c:ext xmlns:c16="http://schemas.microsoft.com/office/drawing/2014/chart" uri="{C3380CC4-5D6E-409C-BE32-E72D297353CC}">
              <c16:uniqueId val="{00000001-FD29-42AB-83FB-1449A8CB076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4.62</c:v>
                </c:pt>
                <c:pt idx="1">
                  <c:v>4.51</c:v>
                </c:pt>
                <c:pt idx="2">
                  <c:v>8.74</c:v>
                </c:pt>
                <c:pt idx="3">
                  <c:v>0.18</c:v>
                </c:pt>
                <c:pt idx="4">
                  <c:v>13.99</c:v>
                </c:pt>
              </c:numCache>
            </c:numRef>
          </c:val>
          <c:smooth val="0"/>
          <c:extLst>
            <c:ext xmlns:c16="http://schemas.microsoft.com/office/drawing/2014/chart" uri="{C3380CC4-5D6E-409C-BE32-E72D297353CC}">
              <c16:uniqueId val="{00000002-FD29-42AB-83FB-1449A8CB076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585-4A8E-BE64-DF429C1021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585-4A8E-BE64-DF429C10216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585-4A8E-BE64-DF429C10216C}"/>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585-4A8E-BE64-DF429C10216C}"/>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D585-4A8E-BE64-DF429C10216C}"/>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0.04</c:v>
                </c:pt>
                <c:pt idx="4">
                  <c:v>#N/A</c:v>
                </c:pt>
                <c:pt idx="5">
                  <c:v>0.06</c:v>
                </c:pt>
                <c:pt idx="6">
                  <c:v>#N/A</c:v>
                </c:pt>
                <c:pt idx="7">
                  <c:v>0.03</c:v>
                </c:pt>
                <c:pt idx="8">
                  <c:v>#N/A</c:v>
                </c:pt>
                <c:pt idx="9">
                  <c:v>0.04</c:v>
                </c:pt>
              </c:numCache>
            </c:numRef>
          </c:val>
          <c:extLst>
            <c:ext xmlns:c16="http://schemas.microsoft.com/office/drawing/2014/chart" uri="{C3380CC4-5D6E-409C-BE32-E72D297353CC}">
              <c16:uniqueId val="{00000005-D585-4A8E-BE64-DF429C10216C}"/>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0.75</c:v>
                </c:pt>
                <c:pt idx="2">
                  <c:v>#N/A</c:v>
                </c:pt>
                <c:pt idx="3">
                  <c:v>1.98</c:v>
                </c:pt>
                <c:pt idx="4">
                  <c:v>#N/A</c:v>
                </c:pt>
                <c:pt idx="5">
                  <c:v>1.27</c:v>
                </c:pt>
                <c:pt idx="6">
                  <c:v>#N/A</c:v>
                </c:pt>
                <c:pt idx="7">
                  <c:v>0.92</c:v>
                </c:pt>
                <c:pt idx="8">
                  <c:v>#N/A</c:v>
                </c:pt>
                <c:pt idx="9">
                  <c:v>1.79</c:v>
                </c:pt>
              </c:numCache>
            </c:numRef>
          </c:val>
          <c:extLst>
            <c:ext xmlns:c16="http://schemas.microsoft.com/office/drawing/2014/chart" uri="{C3380CC4-5D6E-409C-BE32-E72D297353CC}">
              <c16:uniqueId val="{00000006-D585-4A8E-BE64-DF429C10216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3.57</c:v>
                </c:pt>
                <c:pt idx="2">
                  <c:v>#N/A</c:v>
                </c:pt>
                <c:pt idx="3">
                  <c:v>2.81</c:v>
                </c:pt>
                <c:pt idx="4">
                  <c:v>#N/A</c:v>
                </c:pt>
                <c:pt idx="5">
                  <c:v>2.39</c:v>
                </c:pt>
                <c:pt idx="6">
                  <c:v>#N/A</c:v>
                </c:pt>
                <c:pt idx="7">
                  <c:v>2.78</c:v>
                </c:pt>
                <c:pt idx="8">
                  <c:v>#N/A</c:v>
                </c:pt>
                <c:pt idx="9">
                  <c:v>3.25</c:v>
                </c:pt>
              </c:numCache>
            </c:numRef>
          </c:val>
          <c:extLst>
            <c:ext xmlns:c16="http://schemas.microsoft.com/office/drawing/2014/chart" uri="{C3380CC4-5D6E-409C-BE32-E72D297353CC}">
              <c16:uniqueId val="{00000007-D585-4A8E-BE64-DF429C10216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9.86</c:v>
                </c:pt>
                <c:pt idx="2">
                  <c:v>#N/A</c:v>
                </c:pt>
                <c:pt idx="3">
                  <c:v>12.67</c:v>
                </c:pt>
                <c:pt idx="4">
                  <c:v>#N/A</c:v>
                </c:pt>
                <c:pt idx="5">
                  <c:v>12.53</c:v>
                </c:pt>
                <c:pt idx="6">
                  <c:v>#N/A</c:v>
                </c:pt>
                <c:pt idx="7">
                  <c:v>0.13</c:v>
                </c:pt>
                <c:pt idx="8">
                  <c:v>#N/A</c:v>
                </c:pt>
                <c:pt idx="9">
                  <c:v>7.55</c:v>
                </c:pt>
              </c:numCache>
            </c:numRef>
          </c:val>
          <c:extLst>
            <c:ext xmlns:c16="http://schemas.microsoft.com/office/drawing/2014/chart" uri="{C3380CC4-5D6E-409C-BE32-E72D297353CC}">
              <c16:uniqueId val="{00000008-D585-4A8E-BE64-DF429C10216C}"/>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35.619999999999997</c:v>
                </c:pt>
                <c:pt idx="2">
                  <c:v>#N/A</c:v>
                </c:pt>
                <c:pt idx="3">
                  <c:v>32.94</c:v>
                </c:pt>
                <c:pt idx="4">
                  <c:v>#N/A</c:v>
                </c:pt>
                <c:pt idx="5">
                  <c:v>31.22</c:v>
                </c:pt>
                <c:pt idx="6">
                  <c:v>#N/A</c:v>
                </c:pt>
                <c:pt idx="7">
                  <c:v>26.97</c:v>
                </c:pt>
                <c:pt idx="8">
                  <c:v>#N/A</c:v>
                </c:pt>
                <c:pt idx="9">
                  <c:v>24.88</c:v>
                </c:pt>
              </c:numCache>
            </c:numRef>
          </c:val>
          <c:extLst>
            <c:ext xmlns:c16="http://schemas.microsoft.com/office/drawing/2014/chart" uri="{C3380CC4-5D6E-409C-BE32-E72D297353CC}">
              <c16:uniqueId val="{00000009-D585-4A8E-BE64-DF429C10216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744</c:v>
                </c:pt>
                <c:pt idx="5">
                  <c:v>733</c:v>
                </c:pt>
                <c:pt idx="8">
                  <c:v>597</c:v>
                </c:pt>
                <c:pt idx="11">
                  <c:v>588</c:v>
                </c:pt>
                <c:pt idx="14">
                  <c:v>591</c:v>
                </c:pt>
              </c:numCache>
            </c:numRef>
          </c:val>
          <c:extLst>
            <c:ext xmlns:c16="http://schemas.microsoft.com/office/drawing/2014/chart" uri="{C3380CC4-5D6E-409C-BE32-E72D297353CC}">
              <c16:uniqueId val="{00000000-DDAE-4163-8423-A7311EF7FE0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DAE-4163-8423-A7311EF7FE0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DAE-4163-8423-A7311EF7FE0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135</c:v>
                </c:pt>
                <c:pt idx="3">
                  <c:v>107</c:v>
                </c:pt>
                <c:pt idx="6">
                  <c:v>122</c:v>
                </c:pt>
                <c:pt idx="9">
                  <c:v>106</c:v>
                </c:pt>
                <c:pt idx="12">
                  <c:v>85</c:v>
                </c:pt>
              </c:numCache>
            </c:numRef>
          </c:val>
          <c:extLst>
            <c:ext xmlns:c16="http://schemas.microsoft.com/office/drawing/2014/chart" uri="{C3380CC4-5D6E-409C-BE32-E72D297353CC}">
              <c16:uniqueId val="{00000003-DDAE-4163-8423-A7311EF7FE0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44</c:v>
                </c:pt>
                <c:pt idx="3">
                  <c:v>86</c:v>
                </c:pt>
                <c:pt idx="6">
                  <c:v>87</c:v>
                </c:pt>
                <c:pt idx="9">
                  <c:v>89</c:v>
                </c:pt>
                <c:pt idx="12">
                  <c:v>95</c:v>
                </c:pt>
              </c:numCache>
            </c:numRef>
          </c:val>
          <c:extLst>
            <c:ext xmlns:c16="http://schemas.microsoft.com/office/drawing/2014/chart" uri="{C3380CC4-5D6E-409C-BE32-E72D297353CC}">
              <c16:uniqueId val="{00000004-DDAE-4163-8423-A7311EF7FE0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AE-4163-8423-A7311EF7FE0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DAE-4163-8423-A7311EF7FE0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874</c:v>
                </c:pt>
                <c:pt idx="3">
                  <c:v>897</c:v>
                </c:pt>
                <c:pt idx="6">
                  <c:v>734</c:v>
                </c:pt>
                <c:pt idx="9">
                  <c:v>694</c:v>
                </c:pt>
                <c:pt idx="12">
                  <c:v>664</c:v>
                </c:pt>
              </c:numCache>
            </c:numRef>
          </c:val>
          <c:extLst>
            <c:ext xmlns:c16="http://schemas.microsoft.com/office/drawing/2014/chart" uri="{C3380CC4-5D6E-409C-BE32-E72D297353CC}">
              <c16:uniqueId val="{00000007-DDAE-4163-8423-A7311EF7FE0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309</c:v>
                </c:pt>
                <c:pt idx="2">
                  <c:v>#N/A</c:v>
                </c:pt>
                <c:pt idx="3">
                  <c:v>#N/A</c:v>
                </c:pt>
                <c:pt idx="4">
                  <c:v>357</c:v>
                </c:pt>
                <c:pt idx="5">
                  <c:v>#N/A</c:v>
                </c:pt>
                <c:pt idx="6">
                  <c:v>#N/A</c:v>
                </c:pt>
                <c:pt idx="7">
                  <c:v>346</c:v>
                </c:pt>
                <c:pt idx="8">
                  <c:v>#N/A</c:v>
                </c:pt>
                <c:pt idx="9">
                  <c:v>#N/A</c:v>
                </c:pt>
                <c:pt idx="10">
                  <c:v>301</c:v>
                </c:pt>
                <c:pt idx="11">
                  <c:v>#N/A</c:v>
                </c:pt>
                <c:pt idx="12">
                  <c:v>#N/A</c:v>
                </c:pt>
                <c:pt idx="13">
                  <c:v>253</c:v>
                </c:pt>
                <c:pt idx="14">
                  <c:v>#N/A</c:v>
                </c:pt>
              </c:numCache>
            </c:numRef>
          </c:val>
          <c:smooth val="0"/>
          <c:extLst>
            <c:ext xmlns:c16="http://schemas.microsoft.com/office/drawing/2014/chart" uri="{C3380CC4-5D6E-409C-BE32-E72D297353CC}">
              <c16:uniqueId val="{00000008-DDAE-4163-8423-A7311EF7FE0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7764</c:v>
                </c:pt>
                <c:pt idx="5">
                  <c:v>7833</c:v>
                </c:pt>
                <c:pt idx="8">
                  <c:v>7576</c:v>
                </c:pt>
                <c:pt idx="11">
                  <c:v>7552</c:v>
                </c:pt>
                <c:pt idx="14">
                  <c:v>7215</c:v>
                </c:pt>
              </c:numCache>
            </c:numRef>
          </c:val>
          <c:extLst>
            <c:ext xmlns:c16="http://schemas.microsoft.com/office/drawing/2014/chart" uri="{C3380CC4-5D6E-409C-BE32-E72D297353CC}">
              <c16:uniqueId val="{00000000-01BF-4947-B261-5487190A1B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193</c:v>
                </c:pt>
                <c:pt idx="5">
                  <c:v>37</c:v>
                </c:pt>
                <c:pt idx="8">
                  <c:v>20</c:v>
                </c:pt>
                <c:pt idx="11">
                  <c:v>0</c:v>
                </c:pt>
                <c:pt idx="14">
                  <c:v>0</c:v>
                </c:pt>
              </c:numCache>
            </c:numRef>
          </c:val>
          <c:extLst>
            <c:ext xmlns:c16="http://schemas.microsoft.com/office/drawing/2014/chart" uri="{C3380CC4-5D6E-409C-BE32-E72D297353CC}">
              <c16:uniqueId val="{00000001-01BF-4947-B261-5487190A1B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8191</c:v>
                </c:pt>
                <c:pt idx="5">
                  <c:v>8049</c:v>
                </c:pt>
                <c:pt idx="8">
                  <c:v>8373</c:v>
                </c:pt>
                <c:pt idx="11">
                  <c:v>9011</c:v>
                </c:pt>
                <c:pt idx="14">
                  <c:v>9538</c:v>
                </c:pt>
              </c:numCache>
            </c:numRef>
          </c:val>
          <c:extLst>
            <c:ext xmlns:c16="http://schemas.microsoft.com/office/drawing/2014/chart" uri="{C3380CC4-5D6E-409C-BE32-E72D297353CC}">
              <c16:uniqueId val="{00000002-01BF-4947-B261-5487190A1B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1BF-4947-B261-5487190A1B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1BF-4947-B261-5487190A1B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1BF-4947-B261-5487190A1B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162</c:v>
                </c:pt>
                <c:pt idx="3">
                  <c:v>10</c:v>
                </c:pt>
                <c:pt idx="6">
                  <c:v>233</c:v>
                </c:pt>
                <c:pt idx="9">
                  <c:v>147</c:v>
                </c:pt>
                <c:pt idx="12">
                  <c:v>240</c:v>
                </c:pt>
              </c:numCache>
            </c:numRef>
          </c:val>
          <c:extLst>
            <c:ext xmlns:c16="http://schemas.microsoft.com/office/drawing/2014/chart" uri="{C3380CC4-5D6E-409C-BE32-E72D297353CC}">
              <c16:uniqueId val="{00000006-01BF-4947-B261-5487190A1B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492</c:v>
                </c:pt>
                <c:pt idx="3">
                  <c:v>486</c:v>
                </c:pt>
                <c:pt idx="6">
                  <c:v>450</c:v>
                </c:pt>
                <c:pt idx="9">
                  <c:v>379</c:v>
                </c:pt>
                <c:pt idx="12">
                  <c:v>434</c:v>
                </c:pt>
              </c:numCache>
            </c:numRef>
          </c:val>
          <c:extLst>
            <c:ext xmlns:c16="http://schemas.microsoft.com/office/drawing/2014/chart" uri="{C3380CC4-5D6E-409C-BE32-E72D297353CC}">
              <c16:uniqueId val="{00000007-01BF-4947-B261-5487190A1B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587</c:v>
                </c:pt>
                <c:pt idx="3">
                  <c:v>825</c:v>
                </c:pt>
                <c:pt idx="6">
                  <c:v>999</c:v>
                </c:pt>
                <c:pt idx="9">
                  <c:v>1318</c:v>
                </c:pt>
                <c:pt idx="12">
                  <c:v>1371</c:v>
                </c:pt>
              </c:numCache>
            </c:numRef>
          </c:val>
          <c:extLst>
            <c:ext xmlns:c16="http://schemas.microsoft.com/office/drawing/2014/chart" uri="{C3380CC4-5D6E-409C-BE32-E72D297353CC}">
              <c16:uniqueId val="{00000008-01BF-4947-B261-5487190A1B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462</c:v>
                </c:pt>
                <c:pt idx="3">
                  <c:v>296</c:v>
                </c:pt>
                <c:pt idx="6">
                  <c:v>131</c:v>
                </c:pt>
                <c:pt idx="9">
                  <c:v>0</c:v>
                </c:pt>
                <c:pt idx="12">
                  <c:v>0</c:v>
                </c:pt>
              </c:numCache>
            </c:numRef>
          </c:val>
          <c:extLst>
            <c:ext xmlns:c16="http://schemas.microsoft.com/office/drawing/2014/chart" uri="{C3380CC4-5D6E-409C-BE32-E72D297353CC}">
              <c16:uniqueId val="{00000009-01BF-4947-B261-5487190A1B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6327</c:v>
                </c:pt>
                <c:pt idx="3">
                  <c:v>6200</c:v>
                </c:pt>
                <c:pt idx="6">
                  <c:v>6011</c:v>
                </c:pt>
                <c:pt idx="9">
                  <c:v>5920</c:v>
                </c:pt>
                <c:pt idx="12">
                  <c:v>6416</c:v>
                </c:pt>
              </c:numCache>
            </c:numRef>
          </c:val>
          <c:extLst>
            <c:ext xmlns:c16="http://schemas.microsoft.com/office/drawing/2014/chart" uri="{C3380CC4-5D6E-409C-BE32-E72D297353CC}">
              <c16:uniqueId val="{0000000A-01BF-4947-B261-5487190A1B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1BF-4947-B261-5487190A1B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4769</c:v>
                </c:pt>
                <c:pt idx="1">
                  <c:v>5748</c:v>
                </c:pt>
                <c:pt idx="2">
                  <c:v>6300</c:v>
                </c:pt>
              </c:numCache>
            </c:numRef>
          </c:val>
          <c:extLst>
            <c:ext xmlns:c16="http://schemas.microsoft.com/office/drawing/2014/chart" uri="{C3380CC4-5D6E-409C-BE32-E72D297353CC}">
              <c16:uniqueId val="{00000000-1F6F-4C29-800E-9131857ED25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342</c:v>
                </c:pt>
                <c:pt idx="1">
                  <c:v>363</c:v>
                </c:pt>
                <c:pt idx="2">
                  <c:v>380</c:v>
                </c:pt>
              </c:numCache>
            </c:numRef>
          </c:val>
          <c:extLst>
            <c:ext xmlns:c16="http://schemas.microsoft.com/office/drawing/2014/chart" uri="{C3380CC4-5D6E-409C-BE32-E72D297353CC}">
              <c16:uniqueId val="{00000001-1F6F-4C29-800E-9131857ED25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5458</c:v>
                </c:pt>
                <c:pt idx="1">
                  <c:v>4235</c:v>
                </c:pt>
                <c:pt idx="2">
                  <c:v>4277</c:v>
                </c:pt>
              </c:numCache>
            </c:numRef>
          </c:val>
          <c:extLst>
            <c:ext xmlns:c16="http://schemas.microsoft.com/office/drawing/2014/chart" uri="{C3380CC4-5D6E-409C-BE32-E72D297353CC}">
              <c16:uniqueId val="{00000002-1F6F-4C29-800E-9131857ED25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{9D383F48-9214-4736-8EEF-1EFA7B6C66F3}</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31-43C2-AD17-845802E6878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{3F48D774-938D-4088-88F6-D423AF784EE0}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31-43C2-AD17-845802E6878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{FD58188C-6285-4E0A-9378-305EE778E4CC}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31-43C2-AD17-845802E6878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{6771E2E0-DDED-4C60-B8A9-A108325230D2}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31-43C2-AD17-845802E6878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{A1AB2CB9-45FF-4B5B-924D-7F207D7E633C}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31-43C2-AD17-845802E68784}"/>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{F67D1B93-8DD7-4171-80BB-6CE23DD2A6D3}</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31-43C2-AD17-845802E68784}"/>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{1FD461D6-7AD7-4B9C-BFD3-123CAB3F87AD}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31-43C2-AD17-845802E68784}"/>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{C4968FA1-855F-440D-9D80-40CEFDFEE2A8}</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31-43C2-AD17-845802E68784}"/>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{5DEBAF44-7740-4AB5-85D7-EE44E1E306C9}</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31-43C2-AD17-845802E6878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#,##0.0;"▲ "#,##0.0</c:formatCode>
                <c:ptCount val="40"/>
                <c:pt idx="0">
                  <c:v>48.8</c:v>
                </c:pt>
                <c:pt idx="8">
                  <c:v>50.8</c:v>
                </c:pt>
                <c:pt idx="16">
                  <c:v>50.9</c:v>
                </c:pt>
                <c:pt idx="24">
                  <c:v>52.9</c:v>
                </c:pt>
                <c:pt idx="32">
                  <c:v>55.4</c:v>
                </c:pt>
              </c:numCache>
            </c:numRef>
          </c:xVal>
          <c:yVal>
            <c:numRef>
              <c:f>[1]公会計指標分析・財政指標組合せ分析表!$BP$51:$DC$51</c:f>
              <c:numCache>
                <c:formatCode>#,##0.0;"▲ "#,##0.0</c:formatCode>
                <c:ptCount val="40"/>
              </c:numCache>
            </c:numRef>
          </c:yVal>
          <c:smooth val="0"/>
          <c:extLst>
            <c:ext xmlns:c16="http://schemas.microsoft.com/office/drawing/2014/chart" uri="{C3380CC4-5D6E-409C-BE32-E72D297353CC}">
              <c16:uniqueId val="{00000009-7A31-43C2-AD17-845802E68784}"/>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{8B4C7B6D-E5ED-4DC4-8D69-A401ED492E0F}</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31-43C2-AD17-845802E6878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{E78B78A7-C903-43D9-9199-A576DF7BD8F9}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31-43C2-AD17-845802E6878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{3B24C007-03EA-4EBA-B63B-ACECC702CCAB}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31-43C2-AD17-845802E6878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{63E56471-94A4-497D-86B3-92FA295ECFB0}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31-43C2-AD17-845802E6878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{634C8005-5F3C-4AB3-9DD7-905623E55A58}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31-43C2-AD17-845802E68784}"/>
                </c:ext>
              </c:extLst>
            </c:dLbl>
            <c:dLbl>
              <c:idx val="8"/>
              <c:tx>
                <c:strRef>
                  <c:f>[1]公会計指標分析・財政指標組合せ分析表!$BX$50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{246BD124-389B-40C5-8785-069F9D0C3748}</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31-43C2-AD17-845802E68784}"/>
                </c:ext>
              </c:extLst>
            </c:dLbl>
            <c:dLbl>
              <c:idx val="16"/>
              <c:tx>
                <c:strRef>
                  <c:f>[1]公会計指標分析・財政指標組合せ分析表!$CF$50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{16BB5FF2-A6DC-4AA9-8AD8-AAA67DFFF0F0}</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31-43C2-AD17-845802E68784}"/>
                </c:ext>
              </c:extLst>
            </c:dLbl>
            <c:dLbl>
              <c:idx val="24"/>
              <c:tx>
                <c:strRef>
                  <c:f>[1]公会計指標分析・財政指標組合せ分析表!$CN$50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{DEDFE461-3C27-4321-9AE6-491AE7F6A802}</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31-43C2-AD17-845802E68784}"/>
                </c:ext>
              </c:extLst>
            </c:dLbl>
            <c:dLbl>
              <c:idx val="32"/>
              <c:tx>
                <c:strRef>
                  <c:f>[1]公会計指標分析・財政指標組合せ分析表!$CV$50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{E55D451A-1C9A-4626-B9EF-310D5CA39E64}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31-43C2-AD17-845802E6878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#,##0.0;"▲ "#,##0.0</c:formatCode>
                <c:ptCount val="40"/>
                <c:pt idx="0">
                  <c:v>61.7</c:v>
                </c:pt>
                <c:pt idx="8">
                  <c:v>61.4</c:v>
                </c:pt>
                <c:pt idx="16">
                  <c:v>62.6</c:v>
                </c:pt>
                <c:pt idx="24">
                  <c:v>63.6</c:v>
                </c:pt>
                <c:pt idx="32">
                  <c:v>64.099999999999994</c:v>
                </c:pt>
              </c:numCache>
            </c:numRef>
          </c:xVal>
          <c:yVal>
            <c:numRef>
              <c:f>[1]公会計指標分析・財政指標組合せ分析表!$BP$55:$DC$55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7A31-43C2-AD17-845802E68784}"/>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{C56CAB83-959D-4AC9-9AB3-B679BAA1296F}</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65A-442A-BA02-B0867209758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{4F3D9B52-77D9-49BE-83B1-0556DA6A7419}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5A-442A-BA02-B0867209758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{5483AA1B-6A97-4AD0-AD2A-6A4A37272149}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5A-442A-BA02-B0867209758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{79DA5C7A-6A4F-416D-8CC6-4C78D35B92C6}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5A-442A-BA02-B0867209758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{A681768B-5C98-4B37-B0B1-FBB805A776A5}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5A-442A-BA02-B08672097585}"/>
                </c:ext>
              </c:extLst>
            </c:dLbl>
            <c:dLbl>
              <c:idx val="8"/>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{37410FA7-62CC-4BD1-8FD8-635026D2BB0B}</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65A-442A-BA02-B08672097585}"/>
                </c:ext>
              </c:extLst>
            </c:dLbl>
            <c:dLbl>
              <c:idx val="16"/>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{B5D6B91E-BD31-4D6A-8E99-BE1E1FEECC7E}</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65A-442A-BA02-B08672097585}"/>
                </c:ext>
              </c:extLst>
            </c:dLbl>
            <c:dLbl>
              <c:idx val="24"/>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{00C6A206-8C38-49E6-BD57-EC29C036DDBD}</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65A-442A-BA02-B08672097585}"/>
                </c:ext>
              </c:extLst>
            </c:dLbl>
            <c:dLbl>
              <c:idx val="32"/>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{3BD9288B-0D6E-4684-ACC4-86ACFC2F5CE0}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65A-442A-BA02-B0867209758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#,##0.0;"▲ "#,##0.0</c:formatCode>
                <c:ptCount val="40"/>
                <c:pt idx="0">
                  <c:v>3.9</c:v>
                </c:pt>
                <c:pt idx="8">
                  <c:v>4.4000000000000004</c:v>
                </c:pt>
                <c:pt idx="16">
                  <c:v>4.5999999999999996</c:v>
                </c:pt>
                <c:pt idx="24">
                  <c:v>4.5</c:v>
                </c:pt>
                <c:pt idx="32">
                  <c:v>4</c:v>
                </c:pt>
              </c:numCache>
            </c:numRef>
          </c:xVal>
          <c:yVal>
            <c:numRef>
              <c:f>[1]公会計指標分析・財政指標組合せ分析表!$BP$73:$DC$73</c:f>
              <c:numCache>
                <c:formatCode>#,##0.0;"▲ "#,##0.0</c:formatCode>
                <c:ptCount val="40"/>
              </c:numCache>
            </c:numRef>
          </c:yVal>
          <c:smooth val="0"/>
          <c:extLst>
            <c:ext xmlns:c16="http://schemas.microsoft.com/office/drawing/2014/chart" uri="{C3380CC4-5D6E-409C-BE32-E72D297353CC}">
              <c16:uniqueId val="{00000009-265A-442A-BA02-B08672097585}"/>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{539B4063-9B78-4BF5-ADAF-7596E075723D}</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65A-442A-BA02-B0867209758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{9C6E085E-9F68-434B-90ED-937AA870B593}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5A-442A-BA02-B0867209758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{12CE8F72-018C-43D9-AED6-B2C34E57AA40}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5A-442A-BA02-B0867209758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{6E2254CE-2512-4F22-AAB3-A9956C3B9563}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5A-442A-BA02-B0867209758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{989D8316-9205-4CD9-9278-0771214DB4F2}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5A-442A-BA02-B08672097585}"/>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{812857DF-A357-4E4A-81D4-85FFE4CE7BDC}</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65A-442A-BA02-B08672097585}"/>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{DDD7DB80-23FA-4DA5-9A46-36DC89FF05E2}</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65A-442A-BA02-B08672097585}"/>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{71ABFD77-9359-4825-91BD-431085D744B8}</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65A-442A-BA02-B08672097585}"/>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{8370A28F-ECC7-49CC-9275-2CA8C7A6441A}</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65A-442A-BA02-B0867209758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#,##0.0;"▲ "#,##0.0</c:formatCode>
                <c:ptCount val="40"/>
                <c:pt idx="0">
                  <c:v>6.4</c:v>
                </c:pt>
                <c:pt idx="8">
                  <c:v>6.3</c:v>
                </c:pt>
                <c:pt idx="16">
                  <c:v>6.6</c:v>
                </c:pt>
                <c:pt idx="24">
                  <c:v>6.8</c:v>
                </c:pt>
                <c:pt idx="32">
                  <c:v>7</c:v>
                </c:pt>
              </c:numCache>
            </c:numRef>
          </c:xVal>
          <c:yVal>
            <c:numRef>
              <c:f>[1]公会計指標分析・財政指標組合せ分析表!$BP$77:$DC$77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265A-442A-BA02-B08672097585}"/>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類似団体内平均値を</a:t>
          </a:r>
          <a:r>
            <a:rPr kumimoji="1" lang="en-US" altLang="ja-JP" sz="1100">
              <a:solidFill>
                <a:schemeClr val="tx1"/>
              </a:solidFill>
              <a:effectLst/>
              <a:latin typeface="+mn-lt"/>
              <a:ea typeface="+mn-ea"/>
              <a:cs typeface="+mn-cs"/>
            </a:rPr>
            <a:t>0.17</a:t>
          </a:r>
          <a:r>
            <a:rPr kumimoji="1" lang="ja-JP" altLang="ja-JP" sz="1100">
              <a:solidFill>
                <a:schemeClr val="tx1"/>
              </a:solidFill>
              <a:effectLst/>
              <a:latin typeface="+mn-lt"/>
              <a:ea typeface="+mn-ea"/>
              <a:cs typeface="+mn-cs"/>
            </a:rPr>
            <a:t>ポイント上回っている。固定資産税の評価替え</a:t>
          </a:r>
          <a:r>
            <a:rPr kumimoji="1" lang="ja-JP" altLang="en-US" sz="1100">
              <a:solidFill>
                <a:schemeClr val="tx1"/>
              </a:solidFill>
              <a:effectLst/>
              <a:latin typeface="+mn-lt"/>
              <a:ea typeface="+mn-ea"/>
              <a:cs typeface="+mn-cs"/>
            </a:rPr>
            <a:t>等により町税収入が増加したことにより、基準財政収入額の伸びが基準財政需要額の伸びを上回ったことによるもの。今後も町税収入の増収</a:t>
          </a:r>
          <a:r>
            <a:rPr kumimoji="1" lang="ja-JP" altLang="ja-JP" sz="1100">
              <a:solidFill>
                <a:schemeClr val="tx1"/>
              </a:solidFill>
              <a:effectLst/>
              <a:latin typeface="+mn-lt"/>
              <a:ea typeface="+mn-ea"/>
              <a:cs typeface="+mn-cs"/>
            </a:rPr>
            <a:t>が見込まれるため、財政力指数は緩やかな伸びが期待できる。</a:t>
          </a:r>
          <a:endParaRPr lang="ja-JP" altLang="ja-JP" sz="1400">
            <a:solidFill>
              <a:schemeClr val="tx1"/>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89605</xdr:rowOff>
    </xdr:from>
    <xdr:to>
      <xdr:col>23</xdr:col>
      <xdr:colOff>133350</xdr:colOff>
      <xdr:row>41</xdr:row>
      <xdr:rowOff>103011</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11905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89605</xdr:rowOff>
    </xdr:from>
    <xdr:to>
      <xdr:col>19</xdr:col>
      <xdr:colOff>133350</xdr:colOff>
      <xdr:row>41</xdr:row>
      <xdr:rowOff>103011</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1190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62795</xdr:rowOff>
    </xdr:from>
    <xdr:to>
      <xdr:col>15</xdr:col>
      <xdr:colOff>82550</xdr:colOff>
      <xdr:row>41</xdr:row>
      <xdr:rowOff>89605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92245"/>
          <a:ext cx="8890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62795</xdr:rowOff>
    </xdr:from>
    <xdr:to>
      <xdr:col>11</xdr:col>
      <xdr:colOff>31750</xdr:colOff>
      <xdr:row>41</xdr:row>
      <xdr:rowOff>62795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922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38805</xdr:rowOff>
    </xdr:from>
    <xdr:to>
      <xdr:col>23</xdr:col>
      <xdr:colOff>184150</xdr:colOff>
      <xdr:row>41</xdr:row>
      <xdr:rowOff>140405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55332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52211</xdr:rowOff>
    </xdr:from>
    <xdr:to>
      <xdr:col>19</xdr:col>
      <xdr:colOff>184150</xdr:colOff>
      <xdr:row>41</xdr:row>
      <xdr:rowOff>153811</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163988</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850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38805</xdr:rowOff>
    </xdr:from>
    <xdr:to>
      <xdr:col>15</xdr:col>
      <xdr:colOff>133350</xdr:colOff>
      <xdr:row>41</xdr:row>
      <xdr:rowOff>140405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6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150582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837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11995</xdr:rowOff>
    </xdr:from>
    <xdr:to>
      <xdr:col>11</xdr:col>
      <xdr:colOff>82550</xdr:colOff>
      <xdr:row>41</xdr:row>
      <xdr:rowOff>113595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123772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11995</xdr:rowOff>
    </xdr:from>
    <xdr:to>
      <xdr:col>7</xdr:col>
      <xdr:colOff>31750</xdr:colOff>
      <xdr:row>41</xdr:row>
      <xdr:rowOff>113595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4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123772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1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類似団体内平均値を</a:t>
          </a:r>
          <a:r>
            <a:rPr kumimoji="1" lang="en-US" altLang="ja-JP" sz="1100">
              <a:solidFill>
                <a:schemeClr val="tx1"/>
              </a:solidFill>
              <a:effectLst/>
              <a:latin typeface="+mn-lt"/>
              <a:ea typeface="+mn-ea"/>
              <a:cs typeface="+mn-cs"/>
            </a:rPr>
            <a:t>11.1</a:t>
          </a:r>
          <a:r>
            <a:rPr kumimoji="1" lang="ja-JP" altLang="ja-JP" sz="1100">
              <a:solidFill>
                <a:schemeClr val="tx1"/>
              </a:solidFill>
              <a:effectLst/>
              <a:latin typeface="+mn-lt"/>
              <a:ea typeface="+mn-ea"/>
              <a:cs typeface="+mn-cs"/>
            </a:rPr>
            <a:t>ポイント下回</a:t>
          </a:r>
          <a:r>
            <a:rPr kumimoji="1" lang="ja-JP" altLang="en-US" sz="1100">
              <a:solidFill>
                <a:schemeClr val="tx1"/>
              </a:solidFill>
              <a:effectLst/>
              <a:latin typeface="+mn-lt"/>
              <a:ea typeface="+mn-ea"/>
              <a:cs typeface="+mn-cs"/>
            </a:rPr>
            <a:t>っているものの</a:t>
          </a:r>
          <a:r>
            <a:rPr kumimoji="1" lang="ja-JP" altLang="ja-JP" sz="1100">
              <a:solidFill>
                <a:schemeClr val="tx1"/>
              </a:solidFill>
              <a:effectLst/>
              <a:latin typeface="+mn-lt"/>
              <a:ea typeface="+mn-ea"/>
              <a:cs typeface="+mn-cs"/>
            </a:rPr>
            <a:t>、前年度と比較して</a:t>
          </a:r>
          <a:r>
            <a:rPr kumimoji="1" lang="en-US" altLang="ja-JP" sz="1100">
              <a:solidFill>
                <a:schemeClr val="tx1"/>
              </a:solidFill>
              <a:effectLst/>
              <a:latin typeface="+mn-lt"/>
              <a:ea typeface="+mn-ea"/>
              <a:cs typeface="+mn-cs"/>
            </a:rPr>
            <a:t>2.2</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上回って</a:t>
          </a:r>
          <a:r>
            <a:rPr kumimoji="1" lang="ja-JP" altLang="ja-JP" sz="1100">
              <a:solidFill>
                <a:schemeClr val="tx1"/>
              </a:solidFill>
              <a:effectLst/>
              <a:latin typeface="+mn-lt"/>
              <a:ea typeface="+mn-ea"/>
              <a:cs typeface="+mn-cs"/>
            </a:rPr>
            <a:t>いる。これは、</a:t>
          </a:r>
          <a:r>
            <a:rPr kumimoji="1" lang="ja-JP" altLang="en-US" sz="1100">
              <a:solidFill>
                <a:schemeClr val="tx1"/>
              </a:solidFill>
              <a:effectLst/>
              <a:latin typeface="+mn-lt"/>
              <a:ea typeface="+mn-ea"/>
              <a:cs typeface="+mn-cs"/>
            </a:rPr>
            <a:t>経常的な支出の伸びが経常的な収入の伸びを上回ったためであり、主に人件費の増加が影響している。</a:t>
          </a:r>
          <a:endParaRPr lang="ja-JP" altLang="ja-JP" sz="1400">
            <a:solidFill>
              <a:schemeClr val="tx1"/>
            </a:solidFill>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61</xdr:row>
      <xdr:rowOff>51816</xdr:rowOff>
    </xdr:from>
    <xdr:to>
      <xdr:col>23</xdr:col>
      <xdr:colOff>133350</xdr:colOff>
      <xdr:row>67</xdr:row>
      <xdr:rowOff>80010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510266"/>
          <a:ext cx="0" cy="10568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138193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25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61</xdr:row>
      <xdr:rowOff>51816</xdr:rowOff>
    </xdr:from>
    <xdr:to>
      <xdr:col>24</xdr:col>
      <xdr:colOff>12700</xdr:colOff>
      <xdr:row>61</xdr:row>
      <xdr:rowOff>51816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510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170180</xdr:rowOff>
    </xdr:from>
    <xdr:to>
      <xdr:col>23</xdr:col>
      <xdr:colOff>133350</xdr:colOff>
      <xdr:row>61</xdr:row>
      <xdr:rowOff>104902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457180"/>
          <a:ext cx="8382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47515</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020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75438</xdr:rowOff>
    </xdr:from>
    <xdr:to>
      <xdr:col>23</xdr:col>
      <xdr:colOff>184150</xdr:colOff>
      <xdr:row>65</xdr:row>
      <xdr:rowOff>5588</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4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170180</xdr:rowOff>
    </xdr:from>
    <xdr:to>
      <xdr:col>19</xdr:col>
      <xdr:colOff>133350</xdr:colOff>
      <xdr:row>61</xdr:row>
      <xdr:rowOff>71120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04571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65786</xdr:rowOff>
    </xdr:from>
    <xdr:to>
      <xdr:col>19</xdr:col>
      <xdr:colOff>184150</xdr:colOff>
      <xdr:row>64</xdr:row>
      <xdr:rowOff>167386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0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152163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12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148590</xdr:rowOff>
    </xdr:from>
    <xdr:to>
      <xdr:col>15</xdr:col>
      <xdr:colOff>82550</xdr:colOff>
      <xdr:row>61</xdr:row>
      <xdr:rowOff>71120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26414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150368</xdr:rowOff>
    </xdr:from>
    <xdr:to>
      <xdr:col>15</xdr:col>
      <xdr:colOff>133350</xdr:colOff>
      <xdr:row>64</xdr:row>
      <xdr:rowOff>80518</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95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148590</xdr:rowOff>
    </xdr:from>
    <xdr:to>
      <xdr:col>11</xdr:col>
      <xdr:colOff>31750</xdr:colOff>
      <xdr:row>61</xdr:row>
      <xdr:rowOff>119380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264140"/>
          <a:ext cx="889000" cy="31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128778</xdr:rowOff>
    </xdr:from>
    <xdr:to>
      <xdr:col>11</xdr:col>
      <xdr:colOff>82550</xdr:colOff>
      <xdr:row>63</xdr:row>
      <xdr:rowOff>58928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43705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41656</xdr:rowOff>
    </xdr:from>
    <xdr:to>
      <xdr:col>7</xdr:col>
      <xdr:colOff>31750</xdr:colOff>
      <xdr:row>64</xdr:row>
      <xdr:rowOff>143256</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101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128033</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10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54102</xdr:rowOff>
    </xdr:from>
    <xdr:to>
      <xdr:col>23</xdr:col>
      <xdr:colOff>184150</xdr:colOff>
      <xdr:row>61</xdr:row>
      <xdr:rowOff>155702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51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146829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3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119380</xdr:rowOff>
    </xdr:from>
    <xdr:to>
      <xdr:col>19</xdr:col>
      <xdr:colOff>184150</xdr:colOff>
      <xdr:row>61</xdr:row>
      <xdr:rowOff>49530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59707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20320</xdr:rowOff>
    </xdr:from>
    <xdr:to>
      <xdr:col>15</xdr:col>
      <xdr:colOff>133350</xdr:colOff>
      <xdr:row>61</xdr:row>
      <xdr:rowOff>121920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132097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97790</xdr:rowOff>
    </xdr:from>
    <xdr:to>
      <xdr:col>11</xdr:col>
      <xdr:colOff>82550</xdr:colOff>
      <xdr:row>60</xdr:row>
      <xdr:rowOff>27940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38117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82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68580</xdr:rowOff>
    </xdr:from>
    <xdr:to>
      <xdr:col>7</xdr:col>
      <xdr:colOff>31750</xdr:colOff>
      <xdr:row>61</xdr:row>
      <xdr:rowOff>170180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8907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[217,415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町面積の約</a:t>
          </a:r>
          <a:r>
            <a:rPr kumimoji="1" lang="en-US" altLang="ja-JP" sz="1100">
              <a:solidFill>
                <a:schemeClr val="tx1"/>
              </a:solidFill>
              <a:effectLst/>
              <a:latin typeface="+mn-lt"/>
              <a:ea typeface="+mn-ea"/>
              <a:cs typeface="+mn-cs"/>
            </a:rPr>
            <a:t>52</a:t>
          </a:r>
          <a:r>
            <a:rPr kumimoji="1" lang="ja-JP" altLang="ja-JP" sz="1100">
              <a:solidFill>
                <a:schemeClr val="tx1"/>
              </a:solidFill>
              <a:effectLst/>
              <a:latin typeface="+mn-lt"/>
              <a:ea typeface="+mn-ea"/>
              <a:cs typeface="+mn-cs"/>
            </a:rPr>
            <a:t>％を占める米軍基地から派生する騒音被害、軍人軍属による事件、事故等への対応、米軍基地返還跡地利用推進等の行政需要への対応のため、専任の人員配置が必要となっていること及び保育所の運営を直接行っていることにより、類似団体よりも高い状況にあ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28656</xdr:rowOff>
    </xdr:from>
    <xdr:to>
      <xdr:col>23</xdr:col>
      <xdr:colOff>133350</xdr:colOff>
      <xdr:row>85</xdr:row>
      <xdr:rowOff>136806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601906"/>
          <a:ext cx="838200" cy="10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28656</xdr:rowOff>
    </xdr:from>
    <xdr:to>
      <xdr:col>19</xdr:col>
      <xdr:colOff>133350</xdr:colOff>
      <xdr:row>85</xdr:row>
      <xdr:rowOff>59680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3225800" y="14601906"/>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7590</xdr:rowOff>
    </xdr:from>
    <xdr:to>
      <xdr:col>15</xdr:col>
      <xdr:colOff>82550</xdr:colOff>
      <xdr:row>85</xdr:row>
      <xdr:rowOff>59680</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580840"/>
          <a:ext cx="889000" cy="52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27679</xdr:rowOff>
    </xdr:from>
    <xdr:to>
      <xdr:col>11</xdr:col>
      <xdr:colOff>31750</xdr:colOff>
      <xdr:row>85</xdr:row>
      <xdr:rowOff>7590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429479"/>
          <a:ext cx="889000" cy="15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86006</xdr:rowOff>
    </xdr:from>
    <xdr:to>
      <xdr:col>23</xdr:col>
      <xdr:colOff>184150</xdr:colOff>
      <xdr:row>86</xdr:row>
      <xdr:rowOff>16156</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65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58083</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63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149306</xdr:rowOff>
    </xdr:from>
    <xdr:to>
      <xdr:col>19</xdr:col>
      <xdr:colOff>184150</xdr:colOff>
      <xdr:row>85</xdr:row>
      <xdr:rowOff>79456</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55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64233</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637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8880</xdr:rowOff>
    </xdr:from>
    <xdr:to>
      <xdr:col>15</xdr:col>
      <xdr:colOff>133350</xdr:colOff>
      <xdr:row>85</xdr:row>
      <xdr:rowOff>110480</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58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95257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6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128240</xdr:rowOff>
    </xdr:from>
    <xdr:to>
      <xdr:col>11</xdr:col>
      <xdr:colOff>82550</xdr:colOff>
      <xdr:row>85</xdr:row>
      <xdr:rowOff>58390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53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43167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61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148329</xdr:rowOff>
    </xdr:from>
    <xdr:to>
      <xdr:col>7</xdr:col>
      <xdr:colOff>31750</xdr:colOff>
      <xdr:row>84</xdr:row>
      <xdr:rowOff>78479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37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63256</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465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給与の適正化に努めた結果、類似団体内平均値を</a:t>
          </a:r>
          <a:r>
            <a:rPr kumimoji="1" lang="en-US" altLang="ja-JP" sz="1100">
              <a:solidFill>
                <a:schemeClr val="tx1"/>
              </a:solidFill>
              <a:effectLst/>
              <a:latin typeface="+mn-lt"/>
              <a:ea typeface="+mn-ea"/>
              <a:cs typeface="+mn-cs"/>
            </a:rPr>
            <a:t>2.3</a:t>
          </a:r>
          <a:r>
            <a:rPr kumimoji="1" lang="ja-JP" altLang="ja-JP" sz="1100">
              <a:solidFill>
                <a:schemeClr val="tx1"/>
              </a:solidFill>
              <a:effectLst/>
              <a:latin typeface="+mn-lt"/>
              <a:ea typeface="+mn-ea"/>
              <a:cs typeface="+mn-cs"/>
            </a:rPr>
            <a:t>ポイント下回っている。今後も引き続き、給与の適正化に努める。</a:t>
          </a:r>
          <a:endParaRPr lang="ja-JP" altLang="ja-JP" sz="1400">
            <a:solidFill>
              <a:schemeClr val="tx1"/>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149679</xdr:rowOff>
    </xdr:from>
    <xdr:to>
      <xdr:col>81</xdr:col>
      <xdr:colOff>44450</xdr:colOff>
      <xdr:row>83</xdr:row>
      <xdr:rowOff>64407</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208579"/>
          <a:ext cx="8382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12700</xdr:rowOff>
    </xdr:from>
    <xdr:to>
      <xdr:col>77</xdr:col>
      <xdr:colOff>44450</xdr:colOff>
      <xdr:row>83</xdr:row>
      <xdr:rowOff>64407</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243050"/>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50091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623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12700</xdr:rowOff>
    </xdr:from>
    <xdr:to>
      <xdr:col>72</xdr:col>
      <xdr:colOff>203200</xdr:colOff>
      <xdr:row>83</xdr:row>
      <xdr:rowOff>12700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2430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79829</xdr:rowOff>
    </xdr:from>
    <xdr:to>
      <xdr:col>68</xdr:col>
      <xdr:colOff>152400</xdr:colOff>
      <xdr:row>83</xdr:row>
      <xdr:rowOff>12700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3967279"/>
          <a:ext cx="889000" cy="275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136270</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98879</xdr:rowOff>
    </xdr:from>
    <xdr:to>
      <xdr:col>81</xdr:col>
      <xdr:colOff>95250</xdr:colOff>
      <xdr:row>83</xdr:row>
      <xdr:rowOff>29029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115406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02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133350</xdr:rowOff>
    </xdr:from>
    <xdr:to>
      <xdr:col>73</xdr:col>
      <xdr:colOff>44450</xdr:colOff>
      <xdr:row>83</xdr:row>
      <xdr:rowOff>63500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73677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133350</xdr:rowOff>
    </xdr:from>
    <xdr:to>
      <xdr:col>68</xdr:col>
      <xdr:colOff>203200</xdr:colOff>
      <xdr:row>83</xdr:row>
      <xdr:rowOff>63500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73677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29029</xdr:rowOff>
    </xdr:from>
    <xdr:to>
      <xdr:col>64</xdr:col>
      <xdr:colOff>152400</xdr:colOff>
      <xdr:row>81</xdr:row>
      <xdr:rowOff>130629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140806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町面積の約</a:t>
          </a:r>
          <a:r>
            <a:rPr kumimoji="1" lang="en-US" altLang="ja-JP" sz="1100">
              <a:solidFill>
                <a:schemeClr val="tx1"/>
              </a:solidFill>
              <a:effectLst/>
              <a:latin typeface="+mn-lt"/>
              <a:ea typeface="+mn-ea"/>
              <a:cs typeface="+mn-cs"/>
            </a:rPr>
            <a:t>52</a:t>
          </a:r>
          <a:r>
            <a:rPr kumimoji="1" lang="ja-JP" altLang="ja-JP" sz="1100">
              <a:solidFill>
                <a:schemeClr val="tx1"/>
              </a:solidFill>
              <a:effectLst/>
              <a:latin typeface="+mn-lt"/>
              <a:ea typeface="+mn-ea"/>
              <a:cs typeface="+mn-cs"/>
            </a:rPr>
            <a:t>％を占める米軍基地から派生する騒音被害、軍人軍属による事件、事故等への対応、米軍基地返還跡地利用推進等の行政需要への対応のため、専任の人員配置が必要となっていること及び保育所の運営を直接行っていることにより、類似団体よりも高い状況にある。</a:t>
          </a:r>
          <a:endParaRPr lang="ja-JP" altLang="ja-JP" sz="1400">
            <a:solidFill>
              <a:schemeClr val="tx1"/>
            </a:solidFill>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162278</xdr:rowOff>
    </xdr:from>
    <xdr:to>
      <xdr:col>81</xdr:col>
      <xdr:colOff>44450</xdr:colOff>
      <xdr:row>61</xdr:row>
      <xdr:rowOff>170321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20728"/>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162278</xdr:rowOff>
    </xdr:from>
    <xdr:to>
      <xdr:col>77</xdr:col>
      <xdr:colOff>44450</xdr:colOff>
      <xdr:row>62</xdr:row>
      <xdr:rowOff>5574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620728"/>
          <a:ext cx="889000" cy="14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5574</xdr:rowOff>
    </xdr:from>
    <xdr:to>
      <xdr:col>72</xdr:col>
      <xdr:colOff>203200</xdr:colOff>
      <xdr:row>62</xdr:row>
      <xdr:rowOff>12277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35474"/>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12277</xdr:rowOff>
    </xdr:from>
    <xdr:to>
      <xdr:col>68</xdr:col>
      <xdr:colOff>152400</xdr:colOff>
      <xdr:row>62</xdr:row>
      <xdr:rowOff>17639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642177"/>
          <a:ext cx="889000" cy="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119521</xdr:rowOff>
    </xdr:from>
    <xdr:to>
      <xdr:col>81</xdr:col>
      <xdr:colOff>95250</xdr:colOff>
      <xdr:row>62</xdr:row>
      <xdr:rowOff>49671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77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91598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50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111478</xdr:rowOff>
    </xdr:from>
    <xdr:to>
      <xdr:col>77</xdr:col>
      <xdr:colOff>95250</xdr:colOff>
      <xdr:row>62</xdr:row>
      <xdr:rowOff>41628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6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26405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56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126224</xdr:rowOff>
    </xdr:from>
    <xdr:to>
      <xdr:col>73</xdr:col>
      <xdr:colOff>44450</xdr:colOff>
      <xdr:row>62</xdr:row>
      <xdr:rowOff>56374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41151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71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132927</xdr:rowOff>
    </xdr:from>
    <xdr:to>
      <xdr:col>68</xdr:col>
      <xdr:colOff>203200</xdr:colOff>
      <xdr:row>62</xdr:row>
      <xdr:rowOff>63077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9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47854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77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138289</xdr:rowOff>
    </xdr:from>
    <xdr:to>
      <xdr:col>64</xdr:col>
      <xdr:colOff>152400</xdr:colOff>
      <xdr:row>62</xdr:row>
      <xdr:rowOff>68439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9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53216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8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過年度に借り入れた地方債の償還が完了したことにより、令和</a:t>
          </a:r>
          <a:r>
            <a:rPr kumimoji="1" lang="en-US" altLang="ja-JP" sz="1100">
              <a:solidFill>
                <a:schemeClr val="tx1"/>
              </a:solidFill>
              <a:effectLst/>
              <a:latin typeface="+mn-lt"/>
              <a:ea typeface="+mn-ea"/>
              <a:cs typeface="+mn-cs"/>
            </a:rPr>
            <a:t>6</a:t>
          </a:r>
          <a:r>
            <a:rPr kumimoji="1" lang="ja-JP" altLang="en-US" sz="1100">
              <a:solidFill>
                <a:schemeClr val="tx1"/>
              </a:solidFill>
              <a:effectLst/>
              <a:latin typeface="+mn-lt"/>
              <a:ea typeface="+mn-ea"/>
              <a:cs typeface="+mn-cs"/>
            </a:rPr>
            <a:t>年度の実質公債費比率は、前年度から</a:t>
          </a:r>
          <a:r>
            <a:rPr kumimoji="1" lang="en-US" altLang="ja-JP" sz="1100">
              <a:solidFill>
                <a:schemeClr val="tx1"/>
              </a:solidFill>
              <a:effectLst/>
              <a:latin typeface="+mn-lt"/>
              <a:ea typeface="+mn-ea"/>
              <a:cs typeface="+mn-cs"/>
            </a:rPr>
            <a:t>0.5</a:t>
          </a:r>
          <a:r>
            <a:rPr kumimoji="1" lang="ja-JP" altLang="en-US" sz="1100">
              <a:solidFill>
                <a:schemeClr val="tx1"/>
              </a:solidFill>
              <a:effectLst/>
              <a:latin typeface="+mn-lt"/>
              <a:ea typeface="+mn-ea"/>
              <a:cs typeface="+mn-cs"/>
            </a:rPr>
            <a:t>ポイント減少した。ただし、</a:t>
          </a:r>
          <a:r>
            <a:rPr kumimoji="1" lang="ja-JP" altLang="ja-JP" sz="1100">
              <a:solidFill>
                <a:schemeClr val="tx1"/>
              </a:solidFill>
              <a:effectLst/>
              <a:latin typeface="+mn-lt"/>
              <a:ea typeface="+mn-ea"/>
              <a:cs typeface="+mn-cs"/>
            </a:rPr>
            <a:t>町立博物館整備事業及び北谷中学校改築事業等大型</a:t>
          </a:r>
          <a:r>
            <a:rPr kumimoji="1" lang="ja-JP" altLang="en-US" sz="1100">
              <a:solidFill>
                <a:schemeClr val="tx1"/>
              </a:solidFill>
              <a:effectLst/>
              <a:latin typeface="+mn-lt"/>
              <a:ea typeface="+mn-ea"/>
              <a:cs typeface="+mn-cs"/>
            </a:rPr>
            <a:t>事業の財源として新規借入を行っており、今後は、</a:t>
          </a:r>
          <a:r>
            <a:rPr kumimoji="1" lang="ja-JP" altLang="ja-JP" sz="1100">
              <a:solidFill>
                <a:schemeClr val="tx1"/>
              </a:solidFill>
              <a:effectLst/>
              <a:latin typeface="+mn-lt"/>
              <a:ea typeface="+mn-ea"/>
              <a:cs typeface="+mn-cs"/>
            </a:rPr>
            <a:t>公債費負担</a:t>
          </a:r>
          <a:r>
            <a:rPr kumimoji="1" lang="ja-JP" altLang="en-US" sz="1100">
              <a:solidFill>
                <a:schemeClr val="tx1"/>
              </a:solidFill>
              <a:effectLst/>
              <a:latin typeface="+mn-lt"/>
              <a:ea typeface="+mn-ea"/>
              <a:cs typeface="+mn-cs"/>
            </a:rPr>
            <a:t>が</a:t>
          </a:r>
          <a:r>
            <a:rPr kumimoji="1" lang="ja-JP" altLang="ja-JP" sz="1100">
              <a:solidFill>
                <a:schemeClr val="tx1"/>
              </a:solidFill>
              <a:effectLst/>
              <a:latin typeface="+mn-lt"/>
              <a:ea typeface="+mn-ea"/>
              <a:cs typeface="+mn-cs"/>
            </a:rPr>
            <a:t>増加する見込み。類似団体内平均値</a:t>
          </a:r>
          <a:r>
            <a:rPr kumimoji="1" lang="ja-JP" altLang="en-US" sz="1100">
              <a:solidFill>
                <a:schemeClr val="tx1"/>
              </a:solidFill>
              <a:effectLst/>
              <a:latin typeface="+mn-lt"/>
              <a:ea typeface="+mn-ea"/>
              <a:cs typeface="+mn-cs"/>
            </a:rPr>
            <a:t>３</a:t>
          </a:r>
          <a:r>
            <a:rPr kumimoji="1" lang="ja-JP" altLang="ja-JP" sz="1100">
              <a:solidFill>
                <a:schemeClr val="tx1"/>
              </a:solidFill>
              <a:effectLst/>
              <a:latin typeface="+mn-lt"/>
              <a:ea typeface="+mn-ea"/>
              <a:cs typeface="+mn-cs"/>
            </a:rPr>
            <a:t>ポイント下回っているものの、動向を注視しつつ、適切な新規地方債の発行を行う</a:t>
          </a:r>
          <a:endParaRPr lang="ja-JP" altLang="ja-JP" sz="1400">
            <a:solidFill>
              <a:schemeClr val="tx1"/>
            </a:solidFill>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46567</xdr:rowOff>
    </xdr:from>
    <xdr:to>
      <xdr:col>81</xdr:col>
      <xdr:colOff>44450</xdr:colOff>
      <xdr:row>40</xdr:row>
      <xdr:rowOff>86783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904567"/>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94827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694478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78740</xdr:rowOff>
    </xdr:from>
    <xdr:to>
      <xdr:col>72</xdr:col>
      <xdr:colOff>203200</xdr:colOff>
      <xdr:row>40</xdr:row>
      <xdr:rowOff>94827</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693674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38523</xdr:rowOff>
    </xdr:from>
    <xdr:to>
      <xdr:col>68</xdr:col>
      <xdr:colOff>152400</xdr:colOff>
      <xdr:row>40</xdr:row>
      <xdr:rowOff>78740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3512800" y="689652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167217</xdr:rowOff>
    </xdr:from>
    <xdr:to>
      <xdr:col>81</xdr:col>
      <xdr:colOff>95250</xdr:colOff>
      <xdr:row>40</xdr:row>
      <xdr:rowOff>97367</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12294</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6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35983</xdr:rowOff>
    </xdr:from>
    <xdr:to>
      <xdr:col>77</xdr:col>
      <xdr:colOff>95250</xdr:colOff>
      <xdr:row>40</xdr:row>
      <xdr:rowOff>137583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147760</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662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44027</xdr:rowOff>
    </xdr:from>
    <xdr:to>
      <xdr:col>73</xdr:col>
      <xdr:colOff>44450</xdr:colOff>
      <xdr:row>40</xdr:row>
      <xdr:rowOff>145627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155804</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27940</xdr:rowOff>
    </xdr:from>
    <xdr:to>
      <xdr:col>68</xdr:col>
      <xdr:colOff>203200</xdr:colOff>
      <xdr:row>40</xdr:row>
      <xdr:rowOff>129540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139717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159173</xdr:rowOff>
    </xdr:from>
    <xdr:to>
      <xdr:col>64</xdr:col>
      <xdr:colOff>152400</xdr:colOff>
      <xdr:row>40</xdr:row>
      <xdr:rowOff>89323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68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99500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61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地方債の借入抑制、財政調整基金の積立てによる充当可能基金の増により、平成</a:t>
          </a:r>
          <a:r>
            <a:rPr kumimoji="1" lang="en-US" altLang="ja-JP" sz="1100">
              <a:solidFill>
                <a:schemeClr val="tx1"/>
              </a:solidFill>
              <a:effectLst/>
              <a:latin typeface="+mn-lt"/>
              <a:ea typeface="+mn-ea"/>
              <a:cs typeface="+mn-cs"/>
            </a:rPr>
            <a:t>25</a:t>
          </a:r>
          <a:r>
            <a:rPr kumimoji="1" lang="ja-JP" altLang="ja-JP" sz="1100">
              <a:solidFill>
                <a:schemeClr val="tx1"/>
              </a:solidFill>
              <a:effectLst/>
              <a:latin typeface="+mn-lt"/>
              <a:ea typeface="+mn-ea"/>
              <a:cs typeface="+mn-cs"/>
            </a:rPr>
            <a:t>年度からは</a:t>
          </a:r>
          <a:r>
            <a:rPr kumimoji="1" lang="en-US" altLang="ja-JP" sz="1100">
              <a:solidFill>
                <a:schemeClr val="tx1"/>
              </a:solidFill>
              <a:effectLst/>
              <a:latin typeface="+mn-lt"/>
              <a:ea typeface="+mn-ea"/>
              <a:cs typeface="+mn-cs"/>
            </a:rPr>
            <a:t>0</a:t>
          </a:r>
          <a:r>
            <a:rPr kumimoji="1" lang="ja-JP" altLang="ja-JP" sz="1100">
              <a:solidFill>
                <a:schemeClr val="tx1"/>
              </a:solidFill>
              <a:effectLst/>
              <a:latin typeface="+mn-lt"/>
              <a:ea typeface="+mn-ea"/>
              <a:cs typeface="+mn-cs"/>
            </a:rPr>
            <a:t>％となっている。今後も引き続き、行財政の健全な運営に努める。</a:t>
          </a:r>
          <a:endParaRPr lang="ja-JP" altLang="ja-JP" sz="1400">
            <a:solidFill>
              <a:schemeClr val="tx1"/>
            </a:solidFill>
            <a:effectLst/>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1.3</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a:t>
          </a:r>
          <a:r>
            <a:rPr kumimoji="1" lang="ja-JP" altLang="en-US" sz="1100">
              <a:solidFill>
                <a:schemeClr val="tx1"/>
              </a:solidFill>
              <a:effectLst/>
              <a:latin typeface="+mn-lt"/>
              <a:ea typeface="+mn-ea"/>
              <a:cs typeface="+mn-cs"/>
            </a:rPr>
            <a:t>実支出は、</a:t>
          </a:r>
          <a:r>
            <a:rPr kumimoji="1" lang="en-US" altLang="ja-JP" sz="1100">
              <a:solidFill>
                <a:schemeClr val="tx1"/>
              </a:solidFill>
              <a:effectLst/>
              <a:latin typeface="+mn-lt"/>
              <a:ea typeface="+mn-ea"/>
              <a:cs typeface="+mn-cs"/>
            </a:rPr>
            <a:t>201,622</a:t>
          </a:r>
          <a:r>
            <a:rPr kumimoji="1" lang="ja-JP" altLang="en-US" sz="1100">
              <a:solidFill>
                <a:schemeClr val="tx1"/>
              </a:solidFill>
              <a:effectLst/>
              <a:latin typeface="+mn-lt"/>
              <a:ea typeface="+mn-ea"/>
              <a:cs typeface="+mn-cs"/>
            </a:rPr>
            <a:t>千円の増となっており、</a:t>
          </a:r>
          <a:r>
            <a:rPr kumimoji="1" lang="ja-JP" altLang="ja-JP" sz="1100">
              <a:solidFill>
                <a:schemeClr val="tx1"/>
              </a:solidFill>
              <a:effectLst/>
              <a:latin typeface="+mn-lt"/>
              <a:ea typeface="+mn-ea"/>
              <a:cs typeface="+mn-cs"/>
            </a:rPr>
            <a:t>主な要因は</a:t>
          </a:r>
          <a:r>
            <a:rPr kumimoji="1" lang="ja-JP" altLang="en-US" sz="1100">
              <a:solidFill>
                <a:schemeClr val="tx1"/>
              </a:solidFill>
              <a:effectLst/>
              <a:latin typeface="+mn-lt"/>
              <a:ea typeface="+mn-ea"/>
              <a:cs typeface="+mn-cs"/>
            </a:rPr>
            <a:t>会計年度任用職員に対する勤勉手当の支給開始によるものである。</a:t>
          </a:r>
          <a:endParaRPr lang="ja-JP" altLang="ja-JP" sz="1400">
            <a:solidFill>
              <a:schemeClr val="tx1"/>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83566</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72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83566</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72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74422</xdr:rowOff>
    </xdr:from>
    <xdr:to>
      <xdr:col>15</xdr:col>
      <xdr:colOff>98425</xdr:colOff>
      <xdr:row>37</xdr:row>
      <xdr:rowOff>92710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18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74422</xdr:rowOff>
    </xdr:from>
    <xdr:to>
      <xdr:col>11</xdr:col>
      <xdr:colOff>9525</xdr:colOff>
      <xdr:row>37</xdr:row>
      <xdr:rowOff>106426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1807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32766</xdr:rowOff>
    </xdr:from>
    <xdr:to>
      <xdr:col>20</xdr:col>
      <xdr:colOff>38100</xdr:colOff>
      <xdr:row>37</xdr:row>
      <xdr:rowOff>134366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119143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2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41910</xdr:rowOff>
    </xdr:from>
    <xdr:to>
      <xdr:col>15</xdr:col>
      <xdr:colOff>149225</xdr:colOff>
      <xdr:row>37</xdr:row>
      <xdr:rowOff>143510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128287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23622</xdr:rowOff>
    </xdr:from>
    <xdr:to>
      <xdr:col>11</xdr:col>
      <xdr:colOff>60325</xdr:colOff>
      <xdr:row>37</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109999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55626</xdr:rowOff>
    </xdr:from>
    <xdr:to>
      <xdr:col>6</xdr:col>
      <xdr:colOff>171450</xdr:colOff>
      <xdr:row>37</xdr:row>
      <xdr:rowOff>157226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142003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0.9</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している。主な要因は経常的収入に占める物件費の割合が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したことによる。実支出は、対前年比で</a:t>
          </a:r>
          <a:r>
            <a:rPr kumimoji="1" lang="en-US" altLang="ja-JP" sz="1100">
              <a:solidFill>
                <a:schemeClr val="tx1"/>
              </a:solidFill>
              <a:effectLst/>
              <a:latin typeface="+mn-lt"/>
              <a:ea typeface="+mn-ea"/>
              <a:cs typeface="+mn-cs"/>
            </a:rPr>
            <a:t>151,804</a:t>
          </a:r>
          <a:r>
            <a:rPr kumimoji="1" lang="ja-JP" altLang="ja-JP" sz="1100">
              <a:solidFill>
                <a:schemeClr val="tx1"/>
              </a:solidFill>
              <a:effectLst/>
              <a:latin typeface="+mn-lt"/>
              <a:ea typeface="+mn-ea"/>
              <a:cs typeface="+mn-cs"/>
            </a:rPr>
            <a:t>千円の</a:t>
          </a:r>
          <a:r>
            <a:rPr kumimoji="1" lang="ja-JP" altLang="en-US" sz="1100">
              <a:solidFill>
                <a:schemeClr val="tx1"/>
              </a:solidFill>
              <a:effectLst/>
              <a:latin typeface="+mn-lt"/>
              <a:ea typeface="+mn-ea"/>
              <a:cs typeface="+mn-cs"/>
            </a:rPr>
            <a:t>増</a:t>
          </a:r>
          <a:r>
            <a:rPr kumimoji="1" lang="ja-JP" altLang="ja-JP" sz="1100">
              <a:solidFill>
                <a:schemeClr val="tx1"/>
              </a:solidFill>
              <a:effectLst/>
              <a:latin typeface="+mn-lt"/>
              <a:ea typeface="+mn-ea"/>
              <a:cs typeface="+mn-cs"/>
            </a:rPr>
            <a:t>となっており、主な要因は、</a:t>
          </a:r>
          <a:r>
            <a:rPr kumimoji="1" lang="ja-JP" altLang="en-US" sz="1100">
              <a:solidFill>
                <a:schemeClr val="tx1"/>
              </a:solidFill>
              <a:effectLst/>
              <a:latin typeface="+mn-lt"/>
              <a:ea typeface="+mn-ea"/>
              <a:cs typeface="+mn-cs"/>
            </a:rPr>
            <a:t>物価高騰に伴う経常的な委託料の増及び町立博物館開館に伴う維持管理費の増</a:t>
          </a:r>
          <a:r>
            <a:rPr kumimoji="1" lang="ja-JP" altLang="ja-JP" sz="1100">
              <a:solidFill>
                <a:schemeClr val="tx1"/>
              </a:solidFill>
              <a:effectLst/>
              <a:latin typeface="+mn-lt"/>
              <a:ea typeface="+mn-ea"/>
              <a:cs typeface="+mn-cs"/>
            </a:rPr>
            <a:t>があげられる。</a:t>
          </a:r>
          <a:endParaRPr lang="ja-JP" altLang="ja-JP" sz="1400">
            <a:solidFill>
              <a:schemeClr val="tx1"/>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155575</xdr:rowOff>
    </xdr:from>
    <xdr:to>
      <xdr:col>82</xdr:col>
      <xdr:colOff>107950</xdr:colOff>
      <xdr:row>17</xdr:row>
      <xdr:rowOff>35560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898775"/>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155575</xdr:rowOff>
    </xdr:from>
    <xdr:to>
      <xdr:col>78</xdr:col>
      <xdr:colOff>69850</xdr:colOff>
      <xdr:row>17</xdr:row>
      <xdr:rowOff>35560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89877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121285</xdr:rowOff>
    </xdr:from>
    <xdr:to>
      <xdr:col>73</xdr:col>
      <xdr:colOff>180975</xdr:colOff>
      <xdr:row>17</xdr:row>
      <xdr:rowOff>35560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86448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121285</xdr:rowOff>
    </xdr:from>
    <xdr:to>
      <xdr:col>69</xdr:col>
      <xdr:colOff>92075</xdr:colOff>
      <xdr:row>17</xdr:row>
      <xdr:rowOff>1270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86448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156210</xdr:rowOff>
    </xdr:from>
    <xdr:to>
      <xdr:col>82</xdr:col>
      <xdr:colOff>158750</xdr:colOff>
      <xdr:row>17</xdr:row>
      <xdr:rowOff>86360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128287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7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104775</xdr:rowOff>
    </xdr:from>
    <xdr:to>
      <xdr:col>78</xdr:col>
      <xdr:colOff>120650</xdr:colOff>
      <xdr:row>17</xdr:row>
      <xdr:rowOff>34925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84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19702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93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156210</xdr:rowOff>
    </xdr:from>
    <xdr:to>
      <xdr:col>74</xdr:col>
      <xdr:colOff>31750</xdr:colOff>
      <xdr:row>17</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899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71137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985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70485</xdr:rowOff>
    </xdr:from>
    <xdr:to>
      <xdr:col>69</xdr:col>
      <xdr:colOff>142875</xdr:colOff>
      <xdr:row>17</xdr:row>
      <xdr:rowOff>635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81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156862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9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36847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減少となっている</a:t>
          </a:r>
          <a:r>
            <a:rPr kumimoji="1" lang="ja-JP" altLang="ja-JP" sz="1100">
              <a:solidFill>
                <a:schemeClr val="tx1"/>
              </a:solidFill>
              <a:effectLst/>
              <a:latin typeface="+mn-lt"/>
              <a:ea typeface="+mn-ea"/>
              <a:cs typeface="+mn-cs"/>
            </a:rPr>
            <a:t>。主な要因は経常的収入に占める</a:t>
          </a:r>
          <a:r>
            <a:rPr kumimoji="1" lang="ja-JP" altLang="en-US" sz="1100">
              <a:solidFill>
                <a:schemeClr val="tx1"/>
              </a:solidFill>
              <a:effectLst/>
              <a:latin typeface="+mn-lt"/>
              <a:ea typeface="+mn-ea"/>
              <a:cs typeface="+mn-cs"/>
            </a:rPr>
            <a:t>扶助費</a:t>
          </a:r>
          <a:r>
            <a:rPr kumimoji="1" lang="ja-JP" altLang="ja-JP" sz="1100">
              <a:solidFill>
                <a:schemeClr val="tx1"/>
              </a:solidFill>
              <a:effectLst/>
              <a:latin typeface="+mn-lt"/>
              <a:ea typeface="+mn-ea"/>
              <a:cs typeface="+mn-cs"/>
            </a:rPr>
            <a:t>の割合が</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したことによる。実支出は、対前年比で</a:t>
          </a:r>
          <a:r>
            <a:rPr kumimoji="1" lang="en-US" altLang="ja-JP" sz="1100">
              <a:solidFill>
                <a:schemeClr val="tx1"/>
              </a:solidFill>
              <a:effectLst/>
              <a:latin typeface="+mn-lt"/>
              <a:ea typeface="+mn-ea"/>
              <a:cs typeface="+mn-cs"/>
            </a:rPr>
            <a:t>13,264</a:t>
          </a:r>
          <a:r>
            <a:rPr kumimoji="1" lang="ja-JP" altLang="ja-JP" sz="1100">
              <a:solidFill>
                <a:schemeClr val="tx1"/>
              </a:solidFill>
              <a:effectLst/>
              <a:latin typeface="+mn-lt"/>
              <a:ea typeface="+mn-ea"/>
              <a:cs typeface="+mn-cs"/>
            </a:rPr>
            <a:t>千円の増となっており、その主な要因は、障害福祉関連事業費の増によるもの。</a:t>
          </a:r>
          <a:endParaRPr lang="ja-JP" altLang="ja-JP" sz="1400">
            <a:solidFill>
              <a:schemeClr val="tx1"/>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108712</xdr:rowOff>
    </xdr:from>
    <xdr:to>
      <xdr:col>24</xdr:col>
      <xdr:colOff>25400</xdr:colOff>
      <xdr:row>54</xdr:row>
      <xdr:rowOff>117856</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3670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99568</xdr:rowOff>
    </xdr:from>
    <xdr:to>
      <xdr:col>19</xdr:col>
      <xdr:colOff>187325</xdr:colOff>
      <xdr:row>54</xdr:row>
      <xdr:rowOff>117856</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3578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44704</xdr:rowOff>
    </xdr:from>
    <xdr:to>
      <xdr:col>15</xdr:col>
      <xdr:colOff>98425</xdr:colOff>
      <xdr:row>54</xdr:row>
      <xdr:rowOff>99568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30300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44704</xdr:rowOff>
    </xdr:from>
    <xdr:to>
      <xdr:col>11</xdr:col>
      <xdr:colOff>9525</xdr:colOff>
      <xdr:row>54</xdr:row>
      <xdr:rowOff>154432</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30300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57912</xdr:rowOff>
    </xdr:from>
    <xdr:to>
      <xdr:col>24</xdr:col>
      <xdr:colOff>76200</xdr:colOff>
      <xdr:row>54</xdr:row>
      <xdr:rowOff>159512</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316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74439</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16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67056</xdr:rowOff>
    </xdr:from>
    <xdr:to>
      <xdr:col>20</xdr:col>
      <xdr:colOff>38100</xdr:colOff>
      <xdr:row>54</xdr:row>
      <xdr:rowOff>168656</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32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7383</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094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48768</xdr:rowOff>
    </xdr:from>
    <xdr:to>
      <xdr:col>15</xdr:col>
      <xdr:colOff>149225</xdr:colOff>
      <xdr:row>54</xdr:row>
      <xdr:rowOff>150368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307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160545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07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165354</xdr:rowOff>
    </xdr:from>
    <xdr:to>
      <xdr:col>11</xdr:col>
      <xdr:colOff>60325</xdr:colOff>
      <xdr:row>54</xdr:row>
      <xdr:rowOff>95504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25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105681</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0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103632</xdr:rowOff>
    </xdr:from>
    <xdr:to>
      <xdr:col>6</xdr:col>
      <xdr:colOff>171450</xdr:colOff>
      <xdr:row>55</xdr:row>
      <xdr:rowOff>33782</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36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43959</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13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0.1</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している。主な要因は、</a:t>
          </a:r>
          <a:r>
            <a:rPr kumimoji="1" lang="ja-JP" altLang="en-US" sz="1100">
              <a:solidFill>
                <a:schemeClr val="tx1"/>
              </a:solidFill>
              <a:effectLst/>
              <a:latin typeface="+mn-lt"/>
              <a:ea typeface="+mn-ea"/>
              <a:cs typeface="+mn-cs"/>
            </a:rPr>
            <a:t>公共施設の</a:t>
          </a:r>
          <a:r>
            <a:rPr kumimoji="1" lang="ja-JP" altLang="ja-JP" sz="1100">
              <a:solidFill>
                <a:schemeClr val="tx1"/>
              </a:solidFill>
              <a:effectLst/>
              <a:latin typeface="+mn-lt"/>
              <a:ea typeface="+mn-ea"/>
              <a:cs typeface="+mn-cs"/>
            </a:rPr>
            <a:t>維持補修費の</a:t>
          </a:r>
          <a:r>
            <a:rPr kumimoji="1" lang="ja-JP" altLang="en-US" sz="1100">
              <a:solidFill>
                <a:schemeClr val="tx1"/>
              </a:solidFill>
              <a:effectLst/>
              <a:latin typeface="+mn-lt"/>
              <a:ea typeface="+mn-ea"/>
              <a:cs typeface="+mn-cs"/>
            </a:rPr>
            <a:t>減少</a:t>
          </a:r>
          <a:r>
            <a:rPr kumimoji="1" lang="ja-JP" altLang="ja-JP" sz="1100">
              <a:solidFill>
                <a:schemeClr val="tx1"/>
              </a:solidFill>
              <a:effectLst/>
              <a:latin typeface="+mn-lt"/>
              <a:ea typeface="+mn-ea"/>
              <a:cs typeface="+mn-cs"/>
            </a:rPr>
            <a:t>によるもの。公共施設等総合管理計画を踏まえた公共施設等の適正管理に努め、経費の縮減を図る。</a:t>
          </a:r>
          <a:endParaRPr lang="ja-JP" altLang="ja-JP" sz="1400">
            <a:solidFill>
              <a:schemeClr val="tx1"/>
            </a:solidFill>
            <a:effectLst/>
          </a:endParaRP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54</xdr:row>
      <xdr:rowOff>101600</xdr:rowOff>
    </xdr:from>
    <xdr:to>
      <xdr:col>82</xdr:col>
      <xdr:colOff>107950</xdr:colOff>
      <xdr:row>54</xdr:row>
      <xdr:rowOff>114300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359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54</xdr:row>
      <xdr:rowOff>101600</xdr:rowOff>
    </xdr:from>
    <xdr:to>
      <xdr:col>78</xdr:col>
      <xdr:colOff>69850</xdr:colOff>
      <xdr:row>54</xdr:row>
      <xdr:rowOff>114300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359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73677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1001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69850</xdr:rowOff>
    </xdr:from>
    <xdr:to>
      <xdr:col>73</xdr:col>
      <xdr:colOff>180975</xdr:colOff>
      <xdr:row>54</xdr:row>
      <xdr:rowOff>101600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1567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48277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69850</xdr:rowOff>
    </xdr:from>
    <xdr:to>
      <xdr:col>69</xdr:col>
      <xdr:colOff>92075</xdr:colOff>
      <xdr:row>54</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15670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50800</xdr:rowOff>
    </xdr:from>
    <xdr:to>
      <xdr:col>82</xdr:col>
      <xdr:colOff>158750</xdr:colOff>
      <xdr:row>54</xdr:row>
      <xdr:rowOff>152400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67327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15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54</xdr:row>
      <xdr:rowOff>63500</xdr:rowOff>
    </xdr:from>
    <xdr:to>
      <xdr:col>78</xdr:col>
      <xdr:colOff>120650</xdr:colOff>
      <xdr:row>54</xdr:row>
      <xdr:rowOff>165100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32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53</xdr:row>
      <xdr:rowOff>3827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090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50800</xdr:rowOff>
    </xdr:from>
    <xdr:to>
      <xdr:col>74</xdr:col>
      <xdr:colOff>31750</xdr:colOff>
      <xdr:row>54</xdr:row>
      <xdr:rowOff>152400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162577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07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19050</xdr:rowOff>
    </xdr:from>
    <xdr:to>
      <xdr:col>69</xdr:col>
      <xdr:colOff>142875</xdr:colOff>
      <xdr:row>53</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130827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887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54</xdr:row>
      <xdr:rowOff>114300</xdr:rowOff>
    </xdr:from>
    <xdr:to>
      <xdr:col>65</xdr:col>
      <xdr:colOff>53975</xdr:colOff>
      <xdr:row>55</xdr:row>
      <xdr:rowOff>44450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53</xdr:row>
      <xdr:rowOff>54627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0.8</a:t>
          </a:r>
          <a:r>
            <a:rPr kumimoji="1" lang="ja-JP" altLang="ja-JP" sz="1100">
              <a:solidFill>
                <a:schemeClr val="tx1"/>
              </a:solidFill>
              <a:effectLst/>
              <a:latin typeface="+mn-lt"/>
              <a:ea typeface="+mn-ea"/>
              <a:cs typeface="+mn-cs"/>
            </a:rPr>
            <a:t>ポイント</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している。主な要因は経常的収入に占める補助費の割合が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したことによる。実支出は、対前年比で</a:t>
          </a:r>
          <a:r>
            <a:rPr kumimoji="1" lang="en-US" altLang="ja-JP" sz="1100">
              <a:solidFill>
                <a:schemeClr val="tx1"/>
              </a:solidFill>
              <a:effectLst/>
              <a:latin typeface="+mn-lt"/>
              <a:ea typeface="+mn-ea"/>
              <a:cs typeface="+mn-cs"/>
            </a:rPr>
            <a:t>118,975</a:t>
          </a:r>
          <a:r>
            <a:rPr kumimoji="1" lang="ja-JP" altLang="ja-JP" sz="1100">
              <a:solidFill>
                <a:schemeClr val="tx1"/>
              </a:solidFill>
              <a:effectLst/>
              <a:latin typeface="+mn-lt"/>
              <a:ea typeface="+mn-ea"/>
              <a:cs typeface="+mn-cs"/>
            </a:rPr>
            <a:t>千円の増となっており、その主な要因は、</a:t>
          </a:r>
          <a:r>
            <a:rPr kumimoji="1" lang="ja-JP" altLang="en-US" sz="1100">
              <a:solidFill>
                <a:schemeClr val="tx1"/>
              </a:solidFill>
              <a:effectLst/>
              <a:latin typeface="+mn-lt"/>
              <a:ea typeface="+mn-ea"/>
              <a:cs typeface="+mn-cs"/>
            </a:rPr>
            <a:t>保育関係</a:t>
          </a:r>
          <a:r>
            <a:rPr kumimoji="1" lang="ja-JP" altLang="ja-JP" sz="1100">
              <a:solidFill>
                <a:schemeClr val="tx1"/>
              </a:solidFill>
              <a:effectLst/>
              <a:latin typeface="+mn-lt"/>
              <a:ea typeface="+mn-ea"/>
              <a:cs typeface="+mn-cs"/>
            </a:rPr>
            <a:t>負担金の増によるもの。</a:t>
          </a:r>
          <a:endParaRPr lang="ja-JP" altLang="ja-JP" sz="1400">
            <a:solidFill>
              <a:schemeClr val="tx1"/>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130810</xdr:rowOff>
    </xdr:from>
    <xdr:to>
      <xdr:col>82</xdr:col>
      <xdr:colOff>107950</xdr:colOff>
      <xdr:row>36</xdr:row>
      <xdr:rowOff>20320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61315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130810</xdr:rowOff>
    </xdr:from>
    <xdr:to>
      <xdr:col>78</xdr:col>
      <xdr:colOff>69850</xdr:colOff>
      <xdr:row>35</xdr:row>
      <xdr:rowOff>146050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4782800" y="61315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16510</xdr:rowOff>
    </xdr:from>
    <xdr:to>
      <xdr:col>73</xdr:col>
      <xdr:colOff>180975</xdr:colOff>
      <xdr:row>35</xdr:row>
      <xdr:rowOff>146050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60172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16510</xdr:rowOff>
    </xdr:from>
    <xdr:to>
      <xdr:col>69</xdr:col>
      <xdr:colOff>92075</xdr:colOff>
      <xdr:row>35</xdr:row>
      <xdr:rowOff>130810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601726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80010</xdr:rowOff>
    </xdr:from>
    <xdr:to>
      <xdr:col>78</xdr:col>
      <xdr:colOff>120650</xdr:colOff>
      <xdr:row>36</xdr:row>
      <xdr:rowOff>10160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20337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84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95250</xdr:rowOff>
    </xdr:from>
    <xdr:to>
      <xdr:col>74</xdr:col>
      <xdr:colOff>31750</xdr:colOff>
      <xdr:row>36</xdr:row>
      <xdr:rowOff>25400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35577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137160</xdr:rowOff>
    </xdr:from>
    <xdr:to>
      <xdr:col>69</xdr:col>
      <xdr:colOff>142875</xdr:colOff>
      <xdr:row>35</xdr:row>
      <xdr:rowOff>67310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77487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73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80010</xdr:rowOff>
    </xdr:from>
    <xdr:to>
      <xdr:col>65</xdr:col>
      <xdr:colOff>53975</xdr:colOff>
      <xdr:row>36</xdr:row>
      <xdr:rowOff>10160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20337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84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0.6</a:t>
          </a:r>
          <a:r>
            <a:rPr kumimoji="1" lang="ja-JP" altLang="ja-JP" sz="1100">
              <a:solidFill>
                <a:schemeClr val="tx1"/>
              </a:solidFill>
              <a:effectLst/>
              <a:latin typeface="+mn-lt"/>
              <a:ea typeface="+mn-ea"/>
              <a:cs typeface="+mn-cs"/>
            </a:rPr>
            <a:t>ポイント減少しているものの、</a:t>
          </a:r>
          <a:r>
            <a:rPr kumimoji="1" lang="ja-JP" altLang="en-US" sz="1100">
              <a:solidFill>
                <a:schemeClr val="tx1"/>
              </a:solidFill>
              <a:effectLst/>
              <a:latin typeface="+mn-lt"/>
              <a:ea typeface="+mn-ea"/>
              <a:cs typeface="+mn-cs"/>
            </a:rPr>
            <a:t>町立博物館整備事業及び北谷中学校改築事業の財源として</a:t>
          </a:r>
          <a:r>
            <a:rPr kumimoji="1" lang="ja-JP" altLang="ja-JP" sz="1100">
              <a:solidFill>
                <a:schemeClr val="tx1"/>
              </a:solidFill>
              <a:effectLst/>
              <a:latin typeface="+mn-lt"/>
              <a:ea typeface="+mn-ea"/>
              <a:cs typeface="+mn-cs"/>
            </a:rPr>
            <a:t>地方債</a:t>
          </a:r>
          <a:r>
            <a:rPr kumimoji="1" lang="ja-JP" altLang="en-US" sz="1100">
              <a:solidFill>
                <a:schemeClr val="tx1"/>
              </a:solidFill>
              <a:effectLst/>
              <a:latin typeface="+mn-lt"/>
              <a:ea typeface="+mn-ea"/>
              <a:cs typeface="+mn-cs"/>
            </a:rPr>
            <a:t>を</a:t>
          </a:r>
          <a:r>
            <a:rPr kumimoji="1" lang="ja-JP" altLang="ja-JP" sz="1100">
              <a:solidFill>
                <a:schemeClr val="tx1"/>
              </a:solidFill>
              <a:effectLst/>
              <a:latin typeface="+mn-lt"/>
              <a:ea typeface="+mn-ea"/>
              <a:cs typeface="+mn-cs"/>
            </a:rPr>
            <a:t>発行</a:t>
          </a:r>
          <a:r>
            <a:rPr kumimoji="1" lang="ja-JP" altLang="en-US" sz="1100">
              <a:solidFill>
                <a:schemeClr val="tx1"/>
              </a:solidFill>
              <a:effectLst/>
              <a:latin typeface="+mn-lt"/>
              <a:ea typeface="+mn-ea"/>
              <a:cs typeface="+mn-cs"/>
            </a:rPr>
            <a:t>しており、公債費は</a:t>
          </a:r>
          <a:r>
            <a:rPr kumimoji="1" lang="ja-JP" altLang="ja-JP" sz="1100">
              <a:solidFill>
                <a:schemeClr val="tx1"/>
              </a:solidFill>
              <a:effectLst/>
              <a:latin typeface="+mn-lt"/>
              <a:ea typeface="+mn-ea"/>
              <a:cs typeface="+mn-cs"/>
            </a:rPr>
            <a:t>増加する見込み。類似団体等の動向を注視しつつ、今後も適切な新規地方債の発行を行う。</a:t>
          </a:r>
          <a:endParaRPr lang="ja-JP" altLang="ja-JP" sz="1400">
            <a:solidFill>
              <a:schemeClr val="tx1"/>
            </a:solidFill>
            <a:effectLst/>
          </a:endParaRP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28702</xdr:rowOff>
    </xdr:from>
    <xdr:to>
      <xdr:col>24</xdr:col>
      <xdr:colOff>25400</xdr:colOff>
      <xdr:row>75</xdr:row>
      <xdr:rowOff>56134</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2887452"/>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56134</xdr:rowOff>
    </xdr:from>
    <xdr:to>
      <xdr:col>19</xdr:col>
      <xdr:colOff>187325</xdr:colOff>
      <xdr:row>75</xdr:row>
      <xdr:rowOff>78994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291488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78994</xdr:rowOff>
    </xdr:from>
    <xdr:to>
      <xdr:col>15</xdr:col>
      <xdr:colOff>98425</xdr:colOff>
      <xdr:row>75</xdr:row>
      <xdr:rowOff>92710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2209800" y="129377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92710</xdr:rowOff>
    </xdr:from>
    <xdr:to>
      <xdr:col>11</xdr:col>
      <xdr:colOff>9525</xdr:colOff>
      <xdr:row>75</xdr:row>
      <xdr:rowOff>97282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29514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149352</xdr:rowOff>
    </xdr:from>
    <xdr:to>
      <xdr:col>24</xdr:col>
      <xdr:colOff>76200</xdr:colOff>
      <xdr:row>75</xdr:row>
      <xdr:rowOff>79502</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165879</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2681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5334</xdr:rowOff>
    </xdr:from>
    <xdr:to>
      <xdr:col>20</xdr:col>
      <xdr:colOff>38100</xdr:colOff>
      <xdr:row>75</xdr:row>
      <xdr:rowOff>106934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117111</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263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28194</xdr:rowOff>
    </xdr:from>
    <xdr:to>
      <xdr:col>15</xdr:col>
      <xdr:colOff>149225</xdr:colOff>
      <xdr:row>75</xdr:row>
      <xdr:rowOff>129794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139971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41910</xdr:rowOff>
    </xdr:from>
    <xdr:to>
      <xdr:col>11</xdr:col>
      <xdr:colOff>60325</xdr:colOff>
      <xdr:row>75</xdr:row>
      <xdr:rowOff>143510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153687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46482</xdr:rowOff>
    </xdr:from>
    <xdr:to>
      <xdr:col>6</xdr:col>
      <xdr:colOff>171450</xdr:colOff>
      <xdr:row>75</xdr:row>
      <xdr:rowOff>148081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29052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158259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267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前年度と比較し、</a:t>
          </a:r>
          <a:r>
            <a:rPr kumimoji="1" lang="en-US" altLang="ja-JP" sz="1100">
              <a:solidFill>
                <a:schemeClr val="tx1"/>
              </a:solidFill>
              <a:effectLst/>
              <a:latin typeface="+mn-lt"/>
              <a:ea typeface="+mn-ea"/>
              <a:cs typeface="+mn-cs"/>
            </a:rPr>
            <a:t>2.8</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している。主な要因は、経常的</a:t>
          </a:r>
          <a:r>
            <a:rPr kumimoji="1" lang="ja-JP" altLang="en-US" sz="1100">
              <a:solidFill>
                <a:schemeClr val="tx1"/>
              </a:solidFill>
              <a:effectLst/>
              <a:latin typeface="+mn-lt"/>
              <a:ea typeface="+mn-ea"/>
              <a:cs typeface="+mn-cs"/>
            </a:rPr>
            <a:t>な収入の伸びを経常的な支出</a:t>
          </a:r>
          <a:r>
            <a:rPr kumimoji="1" lang="ja-JP" altLang="ja-JP" sz="1100">
              <a:solidFill>
                <a:schemeClr val="tx1"/>
              </a:solidFill>
              <a:effectLst/>
              <a:latin typeface="+mn-lt"/>
              <a:ea typeface="+mn-ea"/>
              <a:cs typeface="+mn-cs"/>
            </a:rPr>
            <a:t>の</a:t>
          </a:r>
          <a:r>
            <a:rPr kumimoji="1" lang="ja-JP" altLang="en-US" sz="1100">
              <a:solidFill>
                <a:schemeClr val="tx1"/>
              </a:solidFill>
              <a:effectLst/>
              <a:latin typeface="+mn-lt"/>
              <a:ea typeface="+mn-ea"/>
              <a:cs typeface="+mn-cs"/>
            </a:rPr>
            <a:t>伸びが上回ったこと</a:t>
          </a:r>
          <a:r>
            <a:rPr kumimoji="1" lang="ja-JP" altLang="ja-JP" sz="1100">
              <a:solidFill>
                <a:schemeClr val="tx1"/>
              </a:solidFill>
              <a:effectLst/>
              <a:latin typeface="+mn-lt"/>
              <a:ea typeface="+mn-ea"/>
              <a:cs typeface="+mn-cs"/>
            </a:rPr>
            <a:t>によるもの。</a:t>
          </a:r>
          <a:r>
            <a:rPr kumimoji="1" lang="ja-JP" altLang="en-US" sz="1100">
              <a:solidFill>
                <a:schemeClr val="tx1"/>
              </a:solidFill>
              <a:effectLst/>
              <a:latin typeface="+mn-lt"/>
              <a:ea typeface="+mn-ea"/>
              <a:cs typeface="+mn-cs"/>
            </a:rPr>
            <a:t>とりわけ人件費の増加が大きくなっている。</a:t>
          </a:r>
          <a:endParaRPr lang="ja-JP" altLang="ja-JP" sz="1400">
            <a:solidFill>
              <a:schemeClr val="tx1"/>
            </a:solidFill>
            <a:effectLst/>
          </a:endParaRP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62230</xdr:rowOff>
    </xdr:from>
    <xdr:to>
      <xdr:col>82</xdr:col>
      <xdr:colOff>107950</xdr:colOff>
      <xdr:row>75</xdr:row>
      <xdr:rowOff>168911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5671800" y="12920980"/>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62230</xdr:rowOff>
    </xdr:from>
    <xdr:to>
      <xdr:col>78</xdr:col>
      <xdr:colOff>69850</xdr:colOff>
      <xdr:row>75</xdr:row>
      <xdr:rowOff>100330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2920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50800</xdr:rowOff>
    </xdr:from>
    <xdr:to>
      <xdr:col>73</xdr:col>
      <xdr:colOff>180975</xdr:colOff>
      <xdr:row>75</xdr:row>
      <xdr:rowOff>100330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273810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128288</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50800</xdr:rowOff>
    </xdr:from>
    <xdr:to>
      <xdr:col>69</xdr:col>
      <xdr:colOff>92075</xdr:colOff>
      <xdr:row>75</xdr:row>
      <xdr:rowOff>123190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273810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170197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02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2557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118110</xdr:rowOff>
    </xdr:from>
    <xdr:to>
      <xdr:col>82</xdr:col>
      <xdr:colOff>158750</xdr:colOff>
      <xdr:row>76</xdr:row>
      <xdr:rowOff>48261</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134637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11430</xdr:rowOff>
    </xdr:from>
    <xdr:to>
      <xdr:col>78</xdr:col>
      <xdr:colOff>120650</xdr:colOff>
      <xdr:row>75</xdr:row>
      <xdr:rowOff>113030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287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123207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639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49530</xdr:rowOff>
    </xdr:from>
    <xdr:to>
      <xdr:col>74</xdr:col>
      <xdr:colOff>31750</xdr:colOff>
      <xdr:row>75</xdr:row>
      <xdr:rowOff>151130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90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161307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7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0</xdr:rowOff>
    </xdr:from>
    <xdr:to>
      <xdr:col>69</xdr:col>
      <xdr:colOff>142875</xdr:colOff>
      <xdr:row>74</xdr:row>
      <xdr:rowOff>101600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72390</xdr:rowOff>
    </xdr:from>
    <xdr:to>
      <xdr:col>65</xdr:col>
      <xdr:colOff>53975</xdr:colOff>
      <xdr:row>76</xdr:row>
      <xdr:rowOff>2539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12717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86360</xdr:rowOff>
    </xdr:from>
    <xdr:to>
      <xdr:col>29</xdr:col>
      <xdr:colOff>127000</xdr:colOff>
      <xdr:row>17</xdr:row>
      <xdr:rowOff>59080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7185"/>
          <a:ext cx="647700" cy="144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59080</xdr:rowOff>
    </xdr:from>
    <xdr:to>
      <xdr:col>26</xdr:col>
      <xdr:colOff>50800</xdr:colOff>
      <xdr:row>17</xdr:row>
      <xdr:rowOff>107213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21355"/>
          <a:ext cx="698500" cy="481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57480</xdr:rowOff>
    </xdr:from>
    <xdr:to>
      <xdr:col>22</xdr:col>
      <xdr:colOff>114300</xdr:colOff>
      <xdr:row>17</xdr:row>
      <xdr:rowOff>107213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19755"/>
          <a:ext cx="698500" cy="49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57480</xdr:rowOff>
    </xdr:from>
    <xdr:to>
      <xdr:col>18</xdr:col>
      <xdr:colOff>177800</xdr:colOff>
      <xdr:row>17</xdr:row>
      <xdr:rowOff>80569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19755"/>
          <a:ext cx="698500" cy="23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35560</xdr:rowOff>
    </xdr:from>
    <xdr:to>
      <xdr:col>29</xdr:col>
      <xdr:colOff>177800</xdr:colOff>
      <xdr:row>16</xdr:row>
      <xdr:rowOff>137160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6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52087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8280</xdr:rowOff>
    </xdr:from>
    <xdr:to>
      <xdr:col>26</xdr:col>
      <xdr:colOff>101600</xdr:colOff>
      <xdr:row>17</xdr:row>
      <xdr:rowOff>109880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705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120057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394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56413</xdr:rowOff>
    </xdr:from>
    <xdr:to>
      <xdr:col>22</xdr:col>
      <xdr:colOff>165100</xdr:colOff>
      <xdr:row>17</xdr:row>
      <xdr:rowOff>158013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186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168190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87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6680</xdr:rowOff>
    </xdr:from>
    <xdr:to>
      <xdr:col>19</xdr:col>
      <xdr:colOff>38100</xdr:colOff>
      <xdr:row>17</xdr:row>
      <xdr:rowOff>108280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689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118457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37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29769</xdr:rowOff>
    </xdr:from>
    <xdr:to>
      <xdr:col>15</xdr:col>
      <xdr:colOff>101600</xdr:colOff>
      <xdr:row>17</xdr:row>
      <xdr:rowOff>131369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920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141546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60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175944</xdr:rowOff>
    </xdr:from>
    <xdr:to>
      <xdr:col>29</xdr:col>
      <xdr:colOff>127000</xdr:colOff>
      <xdr:row>35</xdr:row>
      <xdr:rowOff>214737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86294"/>
          <a:ext cx="647700" cy="387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140305</xdr:rowOff>
    </xdr:from>
    <xdr:to>
      <xdr:col>26</xdr:col>
      <xdr:colOff>50800</xdr:colOff>
      <xdr:row>35</xdr:row>
      <xdr:rowOff>175944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50655"/>
          <a:ext cx="698500" cy="35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131343</xdr:rowOff>
    </xdr:from>
    <xdr:to>
      <xdr:col>22</xdr:col>
      <xdr:colOff>114300</xdr:colOff>
      <xdr:row>35</xdr:row>
      <xdr:rowOff>140305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741693"/>
          <a:ext cx="698500" cy="89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131343</xdr:rowOff>
    </xdr:from>
    <xdr:to>
      <xdr:col>18</xdr:col>
      <xdr:colOff>177800</xdr:colOff>
      <xdr:row>35</xdr:row>
      <xdr:rowOff>168377</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41693"/>
          <a:ext cx="698500" cy="37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163937</xdr:rowOff>
    </xdr:from>
    <xdr:to>
      <xdr:col>29</xdr:col>
      <xdr:colOff>177800</xdr:colOff>
      <xdr:row>35</xdr:row>
      <xdr:rowOff>265537</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74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136014</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46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125144</xdr:rowOff>
    </xdr:from>
    <xdr:to>
      <xdr:col>26</xdr:col>
      <xdr:colOff>101600</xdr:colOff>
      <xdr:row>35</xdr:row>
      <xdr:rowOff>226744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354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211521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21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89505</xdr:rowOff>
    </xdr:from>
    <xdr:to>
      <xdr:col>22</xdr:col>
      <xdr:colOff>165100</xdr:colOff>
      <xdr:row>35</xdr:row>
      <xdr:rowOff>191105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998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175882</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786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80543</xdr:rowOff>
    </xdr:from>
    <xdr:to>
      <xdr:col>19</xdr:col>
      <xdr:colOff>38100</xdr:colOff>
      <xdr:row>35</xdr:row>
      <xdr:rowOff>182143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908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166920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7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117577</xdr:rowOff>
    </xdr:from>
    <xdr:to>
      <xdr:col>15</xdr:col>
      <xdr:colOff>101600</xdr:colOff>
      <xdr:row>35</xdr:row>
      <xdr:rowOff>219177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27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203954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814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67430</xdr:rowOff>
    </xdr:from>
    <xdr:to>
      <xdr:col>24</xdr:col>
      <xdr:colOff>63500</xdr:colOff>
      <xdr:row>34</xdr:row>
      <xdr:rowOff>65389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725280"/>
          <a:ext cx="838200" cy="16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65389</xdr:rowOff>
    </xdr:from>
    <xdr:to>
      <xdr:col>19</xdr:col>
      <xdr:colOff>177800</xdr:colOff>
      <xdr:row>34</xdr:row>
      <xdr:rowOff>102340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94689"/>
          <a:ext cx="889000" cy="3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102340</xdr:rowOff>
    </xdr:from>
    <xdr:to>
      <xdr:col>15</xdr:col>
      <xdr:colOff>50800</xdr:colOff>
      <xdr:row>34</xdr:row>
      <xdr:rowOff>102846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31640"/>
          <a:ext cx="889000" cy="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102846</xdr:rowOff>
    </xdr:from>
    <xdr:to>
      <xdr:col>10</xdr:col>
      <xdr:colOff>114300</xdr:colOff>
      <xdr:row>34</xdr:row>
      <xdr:rowOff>137104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932146"/>
          <a:ext cx="889000" cy="34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16630</xdr:rowOff>
    </xdr:from>
    <xdr:to>
      <xdr:col>24</xdr:col>
      <xdr:colOff>114300</xdr:colOff>
      <xdr:row>33</xdr:row>
      <xdr:rowOff>118230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7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39507</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5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14589</xdr:rowOff>
    </xdr:from>
    <xdr:to>
      <xdr:col>20</xdr:col>
      <xdr:colOff>38100</xdr:colOff>
      <xdr:row>34</xdr:row>
      <xdr:rowOff>116189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84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132716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61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51540</xdr:rowOff>
    </xdr:from>
    <xdr:to>
      <xdr:col>15</xdr:col>
      <xdr:colOff>101600</xdr:colOff>
      <xdr:row>34</xdr:row>
      <xdr:rowOff>153140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8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169667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5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52046</xdr:rowOff>
    </xdr:from>
    <xdr:to>
      <xdr:col>10</xdr:col>
      <xdr:colOff>165100</xdr:colOff>
      <xdr:row>34</xdr:row>
      <xdr:rowOff>153646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170173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56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86304</xdr:rowOff>
    </xdr:from>
    <xdr:to>
      <xdr:col>6</xdr:col>
      <xdr:colOff>38100</xdr:colOff>
      <xdr:row>35</xdr:row>
      <xdr:rowOff>16454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91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32981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9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122226</xdr:rowOff>
    </xdr:from>
    <xdr:to>
      <xdr:col>24</xdr:col>
      <xdr:colOff>63500</xdr:colOff>
      <xdr:row>56</xdr:row>
      <xdr:rowOff>24230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51976"/>
          <a:ext cx="838200" cy="7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96778</xdr:rowOff>
    </xdr:from>
    <xdr:to>
      <xdr:col>19</xdr:col>
      <xdr:colOff>177800</xdr:colOff>
      <xdr:row>56</xdr:row>
      <xdr:rowOff>24230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26528"/>
          <a:ext cx="889000" cy="98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96778</xdr:rowOff>
    </xdr:from>
    <xdr:to>
      <xdr:col>15</xdr:col>
      <xdr:colOff>50800</xdr:colOff>
      <xdr:row>56</xdr:row>
      <xdr:rowOff>70160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26528"/>
          <a:ext cx="889000" cy="144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70160</xdr:rowOff>
    </xdr:from>
    <xdr:to>
      <xdr:col>10</xdr:col>
      <xdr:colOff>114300</xdr:colOff>
      <xdr:row>57</xdr:row>
      <xdr:rowOff>61144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71360"/>
          <a:ext cx="889000" cy="16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71426</xdr:rowOff>
    </xdr:from>
    <xdr:to>
      <xdr:col>24</xdr:col>
      <xdr:colOff>114300</xdr:colOff>
      <xdr:row>56</xdr:row>
      <xdr:rowOff>1576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01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94303</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5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144880</xdr:rowOff>
    </xdr:from>
    <xdr:to>
      <xdr:col>20</xdr:col>
      <xdr:colOff>38100</xdr:colOff>
      <xdr:row>56</xdr:row>
      <xdr:rowOff>75030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5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91557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34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45978</xdr:rowOff>
    </xdr:from>
    <xdr:to>
      <xdr:col>15</xdr:col>
      <xdr:colOff>101600</xdr:colOff>
      <xdr:row>55</xdr:row>
      <xdr:rowOff>147578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7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164105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50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19360</xdr:rowOff>
    </xdr:from>
    <xdr:to>
      <xdr:col>10</xdr:col>
      <xdr:colOff>165100</xdr:colOff>
      <xdr:row>56</xdr:row>
      <xdr:rowOff>120960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137487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9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10344</xdr:rowOff>
    </xdr:from>
    <xdr:to>
      <xdr:col>6</xdr:col>
      <xdr:colOff>38100</xdr:colOff>
      <xdr:row>57</xdr:row>
      <xdr:rowOff>111944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8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128471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58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129870</xdr:rowOff>
    </xdr:from>
    <xdr:to>
      <xdr:col>24</xdr:col>
      <xdr:colOff>63500</xdr:colOff>
      <xdr:row>77</xdr:row>
      <xdr:rowOff>17125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160070"/>
          <a:ext cx="838200" cy="5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129870</xdr:rowOff>
    </xdr:from>
    <xdr:to>
      <xdr:col>19</xdr:col>
      <xdr:colOff>177800</xdr:colOff>
      <xdr:row>77</xdr:row>
      <xdr:rowOff>66777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160070"/>
          <a:ext cx="889000" cy="10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131790</xdr:rowOff>
    </xdr:from>
    <xdr:to>
      <xdr:col>15</xdr:col>
      <xdr:colOff>50800</xdr:colOff>
      <xdr:row>77</xdr:row>
      <xdr:rowOff>66777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990540"/>
          <a:ext cx="889000" cy="277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131790</xdr:rowOff>
    </xdr:from>
    <xdr:to>
      <xdr:col>10</xdr:col>
      <xdr:colOff>114300</xdr:colOff>
      <xdr:row>76</xdr:row>
      <xdr:rowOff>164343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90540"/>
          <a:ext cx="889000" cy="20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137775</xdr:rowOff>
    </xdr:from>
    <xdr:to>
      <xdr:col>24</xdr:col>
      <xdr:colOff>114300</xdr:colOff>
      <xdr:row>77</xdr:row>
      <xdr:rowOff>67925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16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160652</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19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79070</xdr:rowOff>
    </xdr:from>
    <xdr:to>
      <xdr:col>20</xdr:col>
      <xdr:colOff>38100</xdr:colOff>
      <xdr:row>77</xdr:row>
      <xdr:rowOff>9220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1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25747</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288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15977</xdr:rowOff>
    </xdr:from>
    <xdr:to>
      <xdr:col>15</xdr:col>
      <xdr:colOff>101600</xdr:colOff>
      <xdr:row>77</xdr:row>
      <xdr:rowOff>117577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1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134104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2992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80990</xdr:rowOff>
    </xdr:from>
    <xdr:to>
      <xdr:col>10</xdr:col>
      <xdr:colOff>165100</xdr:colOff>
      <xdr:row>76</xdr:row>
      <xdr:rowOff>11140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9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27667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71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113543</xdr:rowOff>
    </xdr:from>
    <xdr:to>
      <xdr:col>6</xdr:col>
      <xdr:colOff>38100</xdr:colOff>
      <xdr:row>77</xdr:row>
      <xdr:rowOff>43693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14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60220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2918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108665</xdr:rowOff>
    </xdr:from>
    <xdr:to>
      <xdr:col>24</xdr:col>
      <xdr:colOff>63500</xdr:colOff>
      <xdr:row>96</xdr:row>
      <xdr:rowOff>52364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96415"/>
          <a:ext cx="838200" cy="115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52364</xdr:rowOff>
    </xdr:from>
    <xdr:to>
      <xdr:col>19</xdr:col>
      <xdr:colOff>177800</xdr:colOff>
      <xdr:row>96</xdr:row>
      <xdr:rowOff>63010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511564"/>
          <a:ext cx="889000" cy="10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63010</xdr:rowOff>
    </xdr:from>
    <xdr:to>
      <xdr:col>15</xdr:col>
      <xdr:colOff>50800</xdr:colOff>
      <xdr:row>96</xdr:row>
      <xdr:rowOff>168047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2019300" y="16522210"/>
          <a:ext cx="889000" cy="10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168047</xdr:rowOff>
    </xdr:from>
    <xdr:to>
      <xdr:col>10</xdr:col>
      <xdr:colOff>114300</xdr:colOff>
      <xdr:row>97</xdr:row>
      <xdr:rowOff>91225</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627247"/>
          <a:ext cx="889000" cy="94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57865</xdr:rowOff>
    </xdr:from>
    <xdr:to>
      <xdr:col>24</xdr:col>
      <xdr:colOff>114300</xdr:colOff>
      <xdr:row>95</xdr:row>
      <xdr:rowOff>159465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80742</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9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1564</xdr:rowOff>
    </xdr:from>
    <xdr:to>
      <xdr:col>20</xdr:col>
      <xdr:colOff>38100</xdr:colOff>
      <xdr:row>96</xdr:row>
      <xdr:rowOff>103164</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119691</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23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12210</xdr:rowOff>
    </xdr:from>
    <xdr:to>
      <xdr:col>15</xdr:col>
      <xdr:colOff>101600</xdr:colOff>
      <xdr:row>96</xdr:row>
      <xdr:rowOff>113810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130337</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46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117247</xdr:rowOff>
    </xdr:from>
    <xdr:to>
      <xdr:col>10</xdr:col>
      <xdr:colOff>165100</xdr:colOff>
      <xdr:row>97</xdr:row>
      <xdr:rowOff>47397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57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63924</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351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40425</xdr:rowOff>
    </xdr:from>
    <xdr:to>
      <xdr:col>6</xdr:col>
      <xdr:colOff>38100</xdr:colOff>
      <xdr:row>97</xdr:row>
      <xdr:rowOff>142025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158552</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4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113502</xdr:rowOff>
    </xdr:from>
    <xdr:to>
      <xdr:col>55</xdr:col>
      <xdr:colOff>0</xdr:colOff>
      <xdr:row>35</xdr:row>
      <xdr:rowOff>120147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14252"/>
          <a:ext cx="838200" cy="6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113502</xdr:rowOff>
    </xdr:from>
    <xdr:to>
      <xdr:col>50</xdr:col>
      <xdr:colOff>114300</xdr:colOff>
      <xdr:row>35</xdr:row>
      <xdr:rowOff>133086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114252"/>
          <a:ext cx="889000" cy="1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104511</xdr:rowOff>
    </xdr:from>
    <xdr:to>
      <xdr:col>45</xdr:col>
      <xdr:colOff>177800</xdr:colOff>
      <xdr:row>35</xdr:row>
      <xdr:rowOff>133086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5933811"/>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51346</xdr:rowOff>
    </xdr:from>
    <xdr:to>
      <xdr:col>41</xdr:col>
      <xdr:colOff>50800</xdr:colOff>
      <xdr:row>34</xdr:row>
      <xdr:rowOff>104511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366296"/>
          <a:ext cx="889000" cy="567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69347</xdr:rowOff>
    </xdr:from>
    <xdr:to>
      <xdr:col>55</xdr:col>
      <xdr:colOff>50800</xdr:colOff>
      <xdr:row>35</xdr:row>
      <xdr:rowOff>170947</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70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92224</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5921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62702</xdr:rowOff>
    </xdr:from>
    <xdr:to>
      <xdr:col>50</xdr:col>
      <xdr:colOff>165100</xdr:colOff>
      <xdr:row>35</xdr:row>
      <xdr:rowOff>164302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6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9379</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83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82286</xdr:rowOff>
    </xdr:from>
    <xdr:to>
      <xdr:col>46</xdr:col>
      <xdr:colOff>38100</xdr:colOff>
      <xdr:row>36</xdr:row>
      <xdr:rowOff>12436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83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28963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85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53711</xdr:rowOff>
    </xdr:from>
    <xdr:to>
      <xdr:col>41</xdr:col>
      <xdr:colOff>101600</xdr:colOff>
      <xdr:row>34</xdr:row>
      <xdr:rowOff>155311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5883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388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61795" y="565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546</xdr:rowOff>
    </xdr:from>
    <xdr:to>
      <xdr:col>36</xdr:col>
      <xdr:colOff>165100</xdr:colOff>
      <xdr:row>31</xdr:row>
      <xdr:rowOff>102146</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31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118673</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9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137323</xdr:rowOff>
    </xdr:from>
    <xdr:to>
      <xdr:col>55</xdr:col>
      <xdr:colOff>0</xdr:colOff>
      <xdr:row>53</xdr:row>
      <xdr:rowOff>34081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052723"/>
          <a:ext cx="838200" cy="68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34081</xdr:rowOff>
    </xdr:from>
    <xdr:to>
      <xdr:col>50</xdr:col>
      <xdr:colOff>114300</xdr:colOff>
      <xdr:row>55</xdr:row>
      <xdr:rowOff>102490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120931"/>
          <a:ext cx="889000" cy="41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37905</xdr:rowOff>
    </xdr:from>
    <xdr:to>
      <xdr:col>45</xdr:col>
      <xdr:colOff>177800</xdr:colOff>
      <xdr:row>55</xdr:row>
      <xdr:rowOff>102490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67655"/>
          <a:ext cx="889000" cy="64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162065</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76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37905</xdr:rowOff>
    </xdr:from>
    <xdr:to>
      <xdr:col>41</xdr:col>
      <xdr:colOff>50800</xdr:colOff>
      <xdr:row>55</xdr:row>
      <xdr:rowOff>50512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467655"/>
          <a:ext cx="889000" cy="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140702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4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86523</xdr:rowOff>
    </xdr:from>
    <xdr:to>
      <xdr:col>55</xdr:col>
      <xdr:colOff>50800</xdr:colOff>
      <xdr:row>53</xdr:row>
      <xdr:rowOff>16673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00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109400</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8853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154731</xdr:rowOff>
    </xdr:from>
    <xdr:to>
      <xdr:col>50</xdr:col>
      <xdr:colOff>165100</xdr:colOff>
      <xdr:row>53</xdr:row>
      <xdr:rowOff>84881</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07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51</xdr:row>
      <xdr:rowOff>101408</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8845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51690</xdr:rowOff>
    </xdr:from>
    <xdr:to>
      <xdr:col>46</xdr:col>
      <xdr:colOff>38100</xdr:colOff>
      <xdr:row>55</xdr:row>
      <xdr:rowOff>153290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48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169817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25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158555</xdr:rowOff>
    </xdr:from>
    <xdr:to>
      <xdr:col>41</xdr:col>
      <xdr:colOff>101600</xdr:colOff>
      <xdr:row>55</xdr:row>
      <xdr:rowOff>88705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1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105232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19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171162</xdr:rowOff>
    </xdr:from>
    <xdr:to>
      <xdr:col>36</xdr:col>
      <xdr:colOff>165100</xdr:colOff>
      <xdr:row>55</xdr:row>
      <xdr:rowOff>101312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2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117839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204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128880</xdr:rowOff>
    </xdr:from>
    <xdr:to>
      <xdr:col>55</xdr:col>
      <xdr:colOff>0</xdr:colOff>
      <xdr:row>76</xdr:row>
      <xdr:rowOff>96056</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816180"/>
          <a:ext cx="838200" cy="31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96056</xdr:rowOff>
    </xdr:from>
    <xdr:to>
      <xdr:col>50</xdr:col>
      <xdr:colOff>114300</xdr:colOff>
      <xdr:row>77</xdr:row>
      <xdr:rowOff>99543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126256"/>
          <a:ext cx="889000" cy="17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94359</xdr:rowOff>
    </xdr:from>
    <xdr:ext cx="469744"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404428" y="1346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99543</xdr:rowOff>
    </xdr:from>
    <xdr:to>
      <xdr:col>45</xdr:col>
      <xdr:colOff>177800</xdr:colOff>
      <xdr:row>77</xdr:row>
      <xdr:rowOff>114421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301193"/>
          <a:ext cx="889000" cy="14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63898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4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114421</xdr:rowOff>
    </xdr:from>
    <xdr:to>
      <xdr:col>41</xdr:col>
      <xdr:colOff>50800</xdr:colOff>
      <xdr:row>78</xdr:row>
      <xdr:rowOff>68853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3316071"/>
          <a:ext cx="889000" cy="12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78080</xdr:rowOff>
    </xdr:from>
    <xdr:to>
      <xdr:col>55</xdr:col>
      <xdr:colOff>50800</xdr:colOff>
      <xdr:row>75</xdr:row>
      <xdr:rowOff>8230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765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100957</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45256</xdr:rowOff>
    </xdr:from>
    <xdr:to>
      <xdr:col>50</xdr:col>
      <xdr:colOff>165100</xdr:colOff>
      <xdr:row>76</xdr:row>
      <xdr:rowOff>146856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07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163383</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85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48743</xdr:rowOff>
    </xdr:from>
    <xdr:to>
      <xdr:col>46</xdr:col>
      <xdr:colOff>38100</xdr:colOff>
      <xdr:row>77</xdr:row>
      <xdr:rowOff>150343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25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166870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302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63621</xdr:rowOff>
    </xdr:from>
    <xdr:to>
      <xdr:col>41</xdr:col>
      <xdr:colOff>101600</xdr:colOff>
      <xdr:row>77</xdr:row>
      <xdr:rowOff>165221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6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10298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3040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18053</xdr:rowOff>
    </xdr:from>
    <xdr:to>
      <xdr:col>36</xdr:col>
      <xdr:colOff>165100</xdr:colOff>
      <xdr:row>78</xdr:row>
      <xdr:rowOff>119653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391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110780</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483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104008</xdr:rowOff>
    </xdr:from>
    <xdr:to>
      <xdr:col>55</xdr:col>
      <xdr:colOff>0</xdr:colOff>
      <xdr:row>95</xdr:row>
      <xdr:rowOff>33927</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9639300" y="16220308"/>
          <a:ext cx="838200" cy="10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104008</xdr:rowOff>
    </xdr:from>
    <xdr:to>
      <xdr:col>50</xdr:col>
      <xdr:colOff>114300</xdr:colOff>
      <xdr:row>97</xdr:row>
      <xdr:rowOff>75853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220308"/>
          <a:ext cx="889000" cy="48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39536</xdr:rowOff>
    </xdr:from>
    <xdr:to>
      <xdr:col>45</xdr:col>
      <xdr:colOff>177800</xdr:colOff>
      <xdr:row>97</xdr:row>
      <xdr:rowOff>75853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7861300" y="16670186"/>
          <a:ext cx="889000" cy="36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39536</xdr:rowOff>
    </xdr:from>
    <xdr:to>
      <xdr:col>41</xdr:col>
      <xdr:colOff>50800</xdr:colOff>
      <xdr:row>97</xdr:row>
      <xdr:rowOff>66846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6972300" y="16670186"/>
          <a:ext cx="889000" cy="2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58000</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86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154577</xdr:rowOff>
    </xdr:from>
    <xdr:to>
      <xdr:col>55</xdr:col>
      <xdr:colOff>50800</xdr:colOff>
      <xdr:row>95</xdr:row>
      <xdr:rowOff>84727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270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6004</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12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53208</xdr:rowOff>
    </xdr:from>
    <xdr:to>
      <xdr:col>50</xdr:col>
      <xdr:colOff>165100</xdr:colOff>
      <xdr:row>94</xdr:row>
      <xdr:rowOff>154808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169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171335</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39795" y="1594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25053</xdr:rowOff>
    </xdr:from>
    <xdr:to>
      <xdr:col>46</xdr:col>
      <xdr:colOff>38100</xdr:colOff>
      <xdr:row>97</xdr:row>
      <xdr:rowOff>126653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65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143180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43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160186</xdr:rowOff>
    </xdr:from>
    <xdr:to>
      <xdr:col>41</xdr:col>
      <xdr:colOff>101600</xdr:colOff>
      <xdr:row>97</xdr:row>
      <xdr:rowOff>90336</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6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106863</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39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16046</xdr:rowOff>
    </xdr:from>
    <xdr:to>
      <xdr:col>36</xdr:col>
      <xdr:colOff>165100</xdr:colOff>
      <xdr:row>97</xdr:row>
      <xdr:rowOff>117646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64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134173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42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138465</xdr:rowOff>
    </xdr:from>
    <xdr:to>
      <xdr:col>76</xdr:col>
      <xdr:colOff>114300</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6653565"/>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138465</xdr:rowOff>
    </xdr:from>
    <xdr:to>
      <xdr:col>71</xdr:col>
      <xdr:colOff>177800</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6653565"/>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87665</xdr:rowOff>
    </xdr:from>
    <xdr:to>
      <xdr:col>72</xdr:col>
      <xdr:colOff>38100</xdr:colOff>
      <xdr:row>39</xdr:row>
      <xdr:rowOff>17815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66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8942</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46333" y="669549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3" name="公債費グラフ枠">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5" name="公債費最小値テキスト">
          <a:extLst>
            <a:ext uri="{FF2B5EF4-FFF2-40B4-BE49-F238E27FC236}">
              <a16:creationId xmlns:a16="http://schemas.microsoft.com/office/drawing/2014/main" id="{00000000-0008-0000-0600-000067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7" name="公債費最大値テキスト">
          <a:extLst>
            <a:ext uri="{FF2B5EF4-FFF2-40B4-BE49-F238E27FC236}">
              <a16:creationId xmlns:a16="http://schemas.microsoft.com/office/drawing/2014/main" id="{00000000-0008-0000-0600-000069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84506</xdr:rowOff>
    </xdr:from>
    <xdr:to>
      <xdr:col>85</xdr:col>
      <xdr:colOff>127000</xdr:colOff>
      <xdr:row>77</xdr:row>
      <xdr:rowOff>99264</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5481300" y="13286156"/>
          <a:ext cx="83820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0" name="公債費平均値テキスト">
          <a:extLst>
            <a:ext uri="{FF2B5EF4-FFF2-40B4-BE49-F238E27FC236}">
              <a16:creationId xmlns:a16="http://schemas.microsoft.com/office/drawing/2014/main" id="{00000000-0008-0000-0600-00006C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66421</xdr:rowOff>
    </xdr:from>
    <xdr:to>
      <xdr:col>81</xdr:col>
      <xdr:colOff>50800</xdr:colOff>
      <xdr:row>77</xdr:row>
      <xdr:rowOff>84506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4592300" y="13268071"/>
          <a:ext cx="889000" cy="1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159449</xdr:rowOff>
    </xdr:from>
    <xdr:to>
      <xdr:col>76</xdr:col>
      <xdr:colOff>114300</xdr:colOff>
      <xdr:row>77</xdr:row>
      <xdr:rowOff>66421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3703300" y="13189649"/>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159449</xdr:rowOff>
    </xdr:from>
    <xdr:to>
      <xdr:col>71</xdr:col>
      <xdr:colOff>177800</xdr:colOff>
      <xdr:row>77</xdr:row>
      <xdr:rowOff>2654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2814300" y="13189649"/>
          <a:ext cx="889000" cy="1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48464</xdr:rowOff>
    </xdr:from>
    <xdr:to>
      <xdr:col>85</xdr:col>
      <xdr:colOff>177800</xdr:colOff>
      <xdr:row>77</xdr:row>
      <xdr:rowOff>150064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6268700" y="132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26891</xdr:rowOff>
    </xdr:from>
    <xdr:ext cx="534377" cy="259045"/>
    <xdr:sp macro="" textlink="">
      <xdr:nvSpPr>
        <xdr:cNvPr id="639" name="公債費該当値テキスト">
          <a:extLst>
            <a:ext uri="{FF2B5EF4-FFF2-40B4-BE49-F238E27FC236}">
              <a16:creationId xmlns:a16="http://schemas.microsoft.com/office/drawing/2014/main" id="{00000000-0008-0000-0600-00007F020000}"/>
            </a:ext>
          </a:extLst>
        </xdr:cNvPr>
        <xdr:cNvSpPr txBox="1"/>
      </xdr:nvSpPr>
      <xdr:spPr>
        <a:xfrm>
          <a:off x="16370300" y="1322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33706</xdr:rowOff>
    </xdr:from>
    <xdr:to>
      <xdr:col>81</xdr:col>
      <xdr:colOff>101600</xdr:colOff>
      <xdr:row>77</xdr:row>
      <xdr:rowOff>135306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5430500" y="1323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126433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332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15621</xdr:rowOff>
    </xdr:from>
    <xdr:to>
      <xdr:col>76</xdr:col>
      <xdr:colOff>165100</xdr:colOff>
      <xdr:row>77</xdr:row>
      <xdr:rowOff>117221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4541500" y="1321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108348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30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108649</xdr:rowOff>
    </xdr:from>
    <xdr:to>
      <xdr:col>72</xdr:col>
      <xdr:colOff>38100</xdr:colOff>
      <xdr:row>77</xdr:row>
      <xdr:rowOff>38799</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3652500" y="1313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29926</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2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123304</xdr:rowOff>
    </xdr:from>
    <xdr:to>
      <xdr:col>67</xdr:col>
      <xdr:colOff>101600</xdr:colOff>
      <xdr:row>77</xdr:row>
      <xdr:rowOff>53454</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2763500" y="1315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44581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24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0" name="積立金最小値テキスト">
          <a:extLst>
            <a:ext uri="{FF2B5EF4-FFF2-40B4-BE49-F238E27FC236}">
              <a16:creationId xmlns:a16="http://schemas.microsoft.com/office/drawing/2014/main" id="{00000000-0008-0000-0600-00009E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2" name="積立金最大値テキスト">
          <a:extLst>
            <a:ext uri="{FF2B5EF4-FFF2-40B4-BE49-F238E27FC236}">
              <a16:creationId xmlns:a16="http://schemas.microsoft.com/office/drawing/2014/main" id="{00000000-0008-0000-0600-0000A0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40405</xdr:rowOff>
    </xdr:from>
    <xdr:to>
      <xdr:col>85</xdr:col>
      <xdr:colOff>127000</xdr:colOff>
      <xdr:row>97</xdr:row>
      <xdr:rowOff>54528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5481300" y="16671055"/>
          <a:ext cx="838200" cy="1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5" name="積立金平均値テキスト">
          <a:extLst>
            <a:ext uri="{FF2B5EF4-FFF2-40B4-BE49-F238E27FC236}">
              <a16:creationId xmlns:a16="http://schemas.microsoft.com/office/drawing/2014/main" id="{00000000-0008-0000-0600-0000A3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103640</xdr:rowOff>
    </xdr:from>
    <xdr:to>
      <xdr:col>81</xdr:col>
      <xdr:colOff>50800</xdr:colOff>
      <xdr:row>97</xdr:row>
      <xdr:rowOff>40405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4592300" y="16562840"/>
          <a:ext cx="889000" cy="10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103640</xdr:rowOff>
    </xdr:from>
    <xdr:to>
      <xdr:col>76</xdr:col>
      <xdr:colOff>114300</xdr:colOff>
      <xdr:row>97</xdr:row>
      <xdr:rowOff>116740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3703300" y="16562840"/>
          <a:ext cx="889000" cy="18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85006</xdr:rowOff>
    </xdr:from>
    <xdr:to>
      <xdr:col>71</xdr:col>
      <xdr:colOff>177800</xdr:colOff>
      <xdr:row>97</xdr:row>
      <xdr:rowOff>116740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814300" y="16715656"/>
          <a:ext cx="889000" cy="31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57831</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436111" y="16859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3728</xdr:rowOff>
    </xdr:from>
    <xdr:to>
      <xdr:col>85</xdr:col>
      <xdr:colOff>177800</xdr:colOff>
      <xdr:row>97</xdr:row>
      <xdr:rowOff>105328</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6268700" y="1663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26605</xdr:rowOff>
    </xdr:from>
    <xdr:ext cx="534377" cy="259045"/>
    <xdr:sp macro="" textlink="">
      <xdr:nvSpPr>
        <xdr:cNvPr id="694" name="積立金該当値テキスト">
          <a:extLst>
            <a:ext uri="{FF2B5EF4-FFF2-40B4-BE49-F238E27FC236}">
              <a16:creationId xmlns:a16="http://schemas.microsoft.com/office/drawing/2014/main" id="{00000000-0008-0000-0600-0000B6020000}"/>
            </a:ext>
          </a:extLst>
        </xdr:cNvPr>
        <xdr:cNvSpPr txBox="1"/>
      </xdr:nvSpPr>
      <xdr:spPr>
        <a:xfrm>
          <a:off x="16370300" y="1648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161055</xdr:rowOff>
    </xdr:from>
    <xdr:to>
      <xdr:col>81</xdr:col>
      <xdr:colOff>101600</xdr:colOff>
      <xdr:row>97</xdr:row>
      <xdr:rowOff>91205</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5430500" y="16620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107732</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5214111" y="16395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52840</xdr:rowOff>
    </xdr:from>
    <xdr:to>
      <xdr:col>76</xdr:col>
      <xdr:colOff>165100</xdr:colOff>
      <xdr:row>96</xdr:row>
      <xdr:rowOff>154440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4541500" y="165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170967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28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65940</xdr:rowOff>
    </xdr:from>
    <xdr:to>
      <xdr:col>72</xdr:col>
      <xdr:colOff>38100</xdr:colOff>
      <xdr:row>97</xdr:row>
      <xdr:rowOff>167540</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3652500" y="166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12617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7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34206</xdr:rowOff>
    </xdr:from>
    <xdr:to>
      <xdr:col>67</xdr:col>
      <xdr:colOff>101600</xdr:colOff>
      <xdr:row>97</xdr:row>
      <xdr:rowOff>135806</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2763500" y="1666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152333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44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3603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47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36177</xdr:rowOff>
    </xdr:from>
    <xdr:to>
      <xdr:col>116</xdr:col>
      <xdr:colOff>63500</xdr:colOff>
      <xdr:row>75</xdr:row>
      <xdr:rowOff>84411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894927"/>
          <a:ext cx="838200" cy="48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36177</xdr:rowOff>
    </xdr:from>
    <xdr:to>
      <xdr:col>111</xdr:col>
      <xdr:colOff>177800</xdr:colOff>
      <xdr:row>76</xdr:row>
      <xdr:rowOff>29417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894927"/>
          <a:ext cx="889000" cy="164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29417</xdr:rowOff>
    </xdr:from>
    <xdr:to>
      <xdr:col>107</xdr:col>
      <xdr:colOff>50800</xdr:colOff>
      <xdr:row>77</xdr:row>
      <xdr:rowOff>34838</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3059617"/>
          <a:ext cx="889000" cy="17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34838</xdr:rowOff>
    </xdr:from>
    <xdr:to>
      <xdr:col>102</xdr:col>
      <xdr:colOff>114300</xdr:colOff>
      <xdr:row>77</xdr:row>
      <xdr:rowOff>52898</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236488"/>
          <a:ext cx="8890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33611</xdr:rowOff>
    </xdr:from>
    <xdr:to>
      <xdr:col>116</xdr:col>
      <xdr:colOff>114300</xdr:colOff>
      <xdr:row>75</xdr:row>
      <xdr:rowOff>135211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92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56488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4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156827</xdr:rowOff>
    </xdr:from>
    <xdr:to>
      <xdr:col>112</xdr:col>
      <xdr:colOff>38100</xdr:colOff>
      <xdr:row>75</xdr:row>
      <xdr:rowOff>86977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4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103504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1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150067</xdr:rowOff>
    </xdr:from>
    <xdr:to>
      <xdr:col>107</xdr:col>
      <xdr:colOff>101600</xdr:colOff>
      <xdr:row>76</xdr:row>
      <xdr:rowOff>80217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300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96744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8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155488</xdr:rowOff>
    </xdr:from>
    <xdr:to>
      <xdr:col>102</xdr:col>
      <xdr:colOff>165100</xdr:colOff>
      <xdr:row>77</xdr:row>
      <xdr:rowOff>85638</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318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76765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278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2098</xdr:rowOff>
    </xdr:from>
    <xdr:to>
      <xdr:col>98</xdr:col>
      <xdr:colOff>38100</xdr:colOff>
      <xdr:row>77</xdr:row>
      <xdr:rowOff>103698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32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94825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96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tx1"/>
              </a:solidFill>
              <a:effectLst/>
              <a:latin typeface="+mn-lt"/>
              <a:ea typeface="+mn-ea"/>
              <a:cs typeface="+mn-cs"/>
            </a:rPr>
            <a:t>人件費は、住民一人当たり</a:t>
          </a:r>
          <a:r>
            <a:rPr kumimoji="1" lang="en-US" altLang="ja-JP" sz="1100">
              <a:solidFill>
                <a:schemeClr val="tx1"/>
              </a:solidFill>
              <a:effectLst/>
              <a:latin typeface="+mn-lt"/>
              <a:ea typeface="+mn-ea"/>
              <a:cs typeface="+mn-cs"/>
            </a:rPr>
            <a:t>104,926</a:t>
          </a:r>
          <a:r>
            <a:rPr kumimoji="1" lang="ja-JP" altLang="ja-JP" sz="1100">
              <a:solidFill>
                <a:schemeClr val="tx1"/>
              </a:solidFill>
              <a:effectLst/>
              <a:latin typeface="+mn-lt"/>
              <a:ea typeface="+mn-ea"/>
              <a:cs typeface="+mn-cs"/>
            </a:rPr>
            <a:t>円となっており、類似団体と比較して一人当たりコストが高い状況となっている。保育所の運営を直接行っていることが主な要因である。</a:t>
          </a:r>
          <a:endParaRPr lang="ja-JP" altLang="ja-JP" sz="1400">
            <a:solidFill>
              <a:schemeClr val="tx1"/>
            </a:solidFill>
            <a:effectLst/>
          </a:endParaRPr>
        </a:p>
        <a:p>
          <a:r>
            <a:rPr lang="ja-JP" altLang="ja-JP" sz="1100">
              <a:solidFill>
                <a:schemeClr val="tx1"/>
              </a:solidFill>
              <a:effectLst/>
              <a:latin typeface="+mn-lt"/>
              <a:ea typeface="+mn-ea"/>
              <a:cs typeface="+mn-cs"/>
            </a:rPr>
            <a:t>補助費等は、</a:t>
          </a:r>
          <a:r>
            <a:rPr kumimoji="1" lang="ja-JP" altLang="ja-JP" sz="1100">
              <a:solidFill>
                <a:schemeClr val="tx1"/>
              </a:solidFill>
              <a:effectLst/>
              <a:latin typeface="+mn-lt"/>
              <a:ea typeface="+mn-ea"/>
              <a:cs typeface="+mn-cs"/>
            </a:rPr>
            <a:t>住民一人当たり</a:t>
          </a:r>
          <a:r>
            <a:rPr kumimoji="1" lang="en-US" altLang="ja-JP" sz="1100">
              <a:solidFill>
                <a:schemeClr val="tx1"/>
              </a:solidFill>
              <a:effectLst/>
              <a:latin typeface="+mn-lt"/>
              <a:ea typeface="+mn-ea"/>
              <a:cs typeface="+mn-cs"/>
            </a:rPr>
            <a:t>80,066</a:t>
          </a:r>
          <a:r>
            <a:rPr kumimoji="1" lang="ja-JP" altLang="ja-JP" sz="1100">
              <a:solidFill>
                <a:schemeClr val="tx1"/>
              </a:solidFill>
              <a:effectLst/>
              <a:latin typeface="+mn-lt"/>
              <a:ea typeface="+mn-ea"/>
              <a:cs typeface="+mn-cs"/>
            </a:rPr>
            <a:t>円となっており、類似類似団体と比較して一人当たりコストが高い状況となっている。これは、一部事務組合に対する負担金の支出が主な要因である。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物件費は、住民一人当たり</a:t>
          </a:r>
          <a:r>
            <a:rPr kumimoji="1" lang="en-US" altLang="ja-JP" sz="1100">
              <a:solidFill>
                <a:schemeClr val="tx1"/>
              </a:solidFill>
              <a:effectLst/>
              <a:latin typeface="+mn-lt"/>
              <a:ea typeface="+mn-ea"/>
              <a:cs typeface="+mn-cs"/>
            </a:rPr>
            <a:t>108,161</a:t>
          </a:r>
          <a:r>
            <a:rPr kumimoji="1" lang="ja-JP" altLang="ja-JP" sz="1100">
              <a:solidFill>
                <a:schemeClr val="tx1"/>
              </a:solidFill>
              <a:effectLst/>
              <a:latin typeface="+mn-lt"/>
              <a:ea typeface="+mn-ea"/>
              <a:cs typeface="+mn-cs"/>
            </a:rPr>
            <a:t>円となっており、類似団体と比較して一人当たりコストが高い状況となっている。これは、公共施設の維持管理に係る経費の増加が主な要因である。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普通建設事業費は、住民一人当たり</a:t>
          </a:r>
          <a:r>
            <a:rPr kumimoji="1" lang="en-US" altLang="ja-JP" sz="1100">
              <a:solidFill>
                <a:schemeClr val="tx1"/>
              </a:solidFill>
              <a:effectLst/>
              <a:latin typeface="+mn-lt"/>
              <a:ea typeface="+mn-ea"/>
              <a:cs typeface="+mn-cs"/>
            </a:rPr>
            <a:t>160,416</a:t>
          </a:r>
          <a:r>
            <a:rPr kumimoji="1" lang="ja-JP" altLang="ja-JP" sz="1100">
              <a:solidFill>
                <a:schemeClr val="tx1"/>
              </a:solidFill>
              <a:effectLst/>
              <a:latin typeface="+mn-lt"/>
              <a:ea typeface="+mn-ea"/>
              <a:cs typeface="+mn-cs"/>
            </a:rPr>
            <a:t>円となっており、類似団体と比較して一人当たりコストが高い状況となっている。これは、町立博物館の整備、老朽化した北谷中学校の建て替え等が主な要因である。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積立金は、住民一人当たり</a:t>
          </a:r>
          <a:r>
            <a:rPr kumimoji="1" lang="en-US" altLang="ja-JP" sz="1100">
              <a:solidFill>
                <a:schemeClr val="tx1"/>
              </a:solidFill>
              <a:effectLst/>
              <a:latin typeface="+mn-lt"/>
              <a:ea typeface="+mn-ea"/>
              <a:cs typeface="+mn-cs"/>
            </a:rPr>
            <a:t>56,129</a:t>
          </a:r>
          <a:r>
            <a:rPr kumimoji="1" lang="ja-JP" altLang="ja-JP" sz="1100">
              <a:solidFill>
                <a:schemeClr val="tx1"/>
              </a:solidFill>
              <a:effectLst/>
              <a:latin typeface="+mn-lt"/>
              <a:ea typeface="+mn-ea"/>
              <a:cs typeface="+mn-cs"/>
            </a:rPr>
            <a:t>円となっており、類似団体と比較して一人当たりコストが高い状況となっている。これは、学校給食センター整備事業及び特定駐留軍用地等内土地取得事業を基金に積立てていることが主な要因である。</a:t>
          </a:r>
          <a:endParaRPr lang="ja-JP" altLang="ja-JP" sz="1400">
            <a:solidFill>
              <a:schemeClr val="tx1"/>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78740</xdr:rowOff>
    </xdr:from>
    <xdr:to>
      <xdr:col>24</xdr:col>
      <xdr:colOff>63500</xdr:colOff>
      <xdr:row>32</xdr:row>
      <xdr:rowOff>90170</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39369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78740</xdr:rowOff>
    </xdr:from>
    <xdr:to>
      <xdr:col>19</xdr:col>
      <xdr:colOff>177800</xdr:colOff>
      <xdr:row>32</xdr:row>
      <xdr:rowOff>90170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39369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55880</xdr:rowOff>
    </xdr:from>
    <xdr:to>
      <xdr:col>15</xdr:col>
      <xdr:colOff>50800</xdr:colOff>
      <xdr:row>32</xdr:row>
      <xdr:rowOff>90170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5422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26543</xdr:rowOff>
    </xdr:from>
    <xdr:to>
      <xdr:col>10</xdr:col>
      <xdr:colOff>114300</xdr:colOff>
      <xdr:row>32</xdr:row>
      <xdr:rowOff>55880</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512943"/>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39370</xdr:rowOff>
    </xdr:from>
    <xdr:to>
      <xdr:col>24</xdr:col>
      <xdr:colOff>114300</xdr:colOff>
      <xdr:row>32</xdr:row>
      <xdr:rowOff>140970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5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62247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27940</xdr:rowOff>
    </xdr:from>
    <xdr:to>
      <xdr:col>20</xdr:col>
      <xdr:colOff>38100</xdr:colOff>
      <xdr:row>31</xdr:row>
      <xdr:rowOff>129540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34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146067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11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39370</xdr:rowOff>
    </xdr:from>
    <xdr:to>
      <xdr:col>15</xdr:col>
      <xdr:colOff>101600</xdr:colOff>
      <xdr:row>32</xdr:row>
      <xdr:rowOff>140970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157497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0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5080</xdr:rowOff>
    </xdr:from>
    <xdr:to>
      <xdr:col>10</xdr:col>
      <xdr:colOff>165100</xdr:colOff>
      <xdr:row>32</xdr:row>
      <xdr:rowOff>106680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123207</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147193</xdr:rowOff>
    </xdr:from>
    <xdr:to>
      <xdr:col>6</xdr:col>
      <xdr:colOff>38100</xdr:colOff>
      <xdr:row>32</xdr:row>
      <xdr:rowOff>77343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93870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23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68335</xdr:rowOff>
    </xdr:from>
    <xdr:to>
      <xdr:col>24</xdr:col>
      <xdr:colOff>63500</xdr:colOff>
      <xdr:row>56</xdr:row>
      <xdr:rowOff>111651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69535"/>
          <a:ext cx="838200" cy="4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18686</xdr:rowOff>
    </xdr:from>
    <xdr:to>
      <xdr:col>19</xdr:col>
      <xdr:colOff>177800</xdr:colOff>
      <xdr:row>56</xdr:row>
      <xdr:rowOff>111651</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619886"/>
          <a:ext cx="889000" cy="9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18686</xdr:rowOff>
    </xdr:from>
    <xdr:to>
      <xdr:col>15</xdr:col>
      <xdr:colOff>50800</xdr:colOff>
      <xdr:row>56</xdr:row>
      <xdr:rowOff>127093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19886"/>
          <a:ext cx="889000" cy="10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96575</xdr:rowOff>
    </xdr:from>
    <xdr:to>
      <xdr:col>10</xdr:col>
      <xdr:colOff>114300</xdr:colOff>
      <xdr:row>56</xdr:row>
      <xdr:rowOff>127093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354875"/>
          <a:ext cx="889000" cy="373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153619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92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17535</xdr:rowOff>
    </xdr:from>
    <xdr:to>
      <xdr:col>24</xdr:col>
      <xdr:colOff>114300</xdr:colOff>
      <xdr:row>56</xdr:row>
      <xdr:rowOff>119135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1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40412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70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60851</xdr:rowOff>
    </xdr:from>
    <xdr:to>
      <xdr:col>20</xdr:col>
      <xdr:colOff>38100</xdr:colOff>
      <xdr:row>56</xdr:row>
      <xdr:rowOff>162451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6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7528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37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139336</xdr:rowOff>
    </xdr:from>
    <xdr:to>
      <xdr:col>15</xdr:col>
      <xdr:colOff>101600</xdr:colOff>
      <xdr:row>56</xdr:row>
      <xdr:rowOff>69486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6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86013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4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76293</xdr:rowOff>
    </xdr:from>
    <xdr:to>
      <xdr:col>10</xdr:col>
      <xdr:colOff>165100</xdr:colOff>
      <xdr:row>57</xdr:row>
      <xdr:rowOff>6443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7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22970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452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45775</xdr:rowOff>
    </xdr:from>
    <xdr:to>
      <xdr:col>6</xdr:col>
      <xdr:colOff>38100</xdr:colOff>
      <xdr:row>54</xdr:row>
      <xdr:rowOff>147375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30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163902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079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133528</xdr:rowOff>
    </xdr:from>
    <xdr:to>
      <xdr:col>24</xdr:col>
      <xdr:colOff>63500</xdr:colOff>
      <xdr:row>74</xdr:row>
      <xdr:rowOff>37782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49378"/>
          <a:ext cx="838200" cy="75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37782</xdr:rowOff>
    </xdr:from>
    <xdr:to>
      <xdr:col>19</xdr:col>
      <xdr:colOff>177800</xdr:colOff>
      <xdr:row>74</xdr:row>
      <xdr:rowOff>95047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25082"/>
          <a:ext cx="889000" cy="57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163680</xdr:rowOff>
    </xdr:from>
    <xdr:to>
      <xdr:col>15</xdr:col>
      <xdr:colOff>50800</xdr:colOff>
      <xdr:row>74</xdr:row>
      <xdr:rowOff>95047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679530"/>
          <a:ext cx="889000" cy="10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163680</xdr:rowOff>
    </xdr:from>
    <xdr:to>
      <xdr:col>10</xdr:col>
      <xdr:colOff>114300</xdr:colOff>
      <xdr:row>75</xdr:row>
      <xdr:rowOff>141019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679530"/>
          <a:ext cx="889000" cy="32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82728</xdr:rowOff>
    </xdr:from>
    <xdr:to>
      <xdr:col>24</xdr:col>
      <xdr:colOff>114300</xdr:colOff>
      <xdr:row>74</xdr:row>
      <xdr:rowOff>12878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9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105605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5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158432</xdr:rowOff>
    </xdr:from>
    <xdr:to>
      <xdr:col>20</xdr:col>
      <xdr:colOff>38100</xdr:colOff>
      <xdr:row>74</xdr:row>
      <xdr:rowOff>88582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7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105109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4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44247</xdr:rowOff>
    </xdr:from>
    <xdr:to>
      <xdr:col>15</xdr:col>
      <xdr:colOff>101600</xdr:colOff>
      <xdr:row>74</xdr:row>
      <xdr:rowOff>145847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73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162374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0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112880</xdr:rowOff>
    </xdr:from>
    <xdr:to>
      <xdr:col>10</xdr:col>
      <xdr:colOff>165100</xdr:colOff>
      <xdr:row>74</xdr:row>
      <xdr:rowOff>43030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2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59557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03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90219</xdr:rowOff>
    </xdr:from>
    <xdr:to>
      <xdr:col>6</xdr:col>
      <xdr:colOff>38100</xdr:colOff>
      <xdr:row>76</xdr:row>
      <xdr:rowOff>20368</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4896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36896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24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158886</xdr:rowOff>
    </xdr:from>
    <xdr:to>
      <xdr:col>24</xdr:col>
      <xdr:colOff>63500</xdr:colOff>
      <xdr:row>98</xdr:row>
      <xdr:rowOff>8530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89536"/>
          <a:ext cx="838200" cy="2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137429</xdr:rowOff>
    </xdr:from>
    <xdr:to>
      <xdr:col>19</xdr:col>
      <xdr:colOff>177800</xdr:colOff>
      <xdr:row>98</xdr:row>
      <xdr:rowOff>8530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68079"/>
          <a:ext cx="889000" cy="4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125344</xdr:rowOff>
    </xdr:from>
    <xdr:to>
      <xdr:col>15</xdr:col>
      <xdr:colOff>50800</xdr:colOff>
      <xdr:row>97</xdr:row>
      <xdr:rowOff>137429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55994"/>
          <a:ext cx="889000" cy="12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125344</xdr:rowOff>
    </xdr:from>
    <xdr:to>
      <xdr:col>10</xdr:col>
      <xdr:colOff>114300</xdr:colOff>
      <xdr:row>98</xdr:row>
      <xdr:rowOff>57389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55994"/>
          <a:ext cx="889000" cy="10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114907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917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108086</xdr:rowOff>
    </xdr:from>
    <xdr:to>
      <xdr:col>24</xdr:col>
      <xdr:colOff>114300</xdr:colOff>
      <xdr:row>98</xdr:row>
      <xdr:rowOff>38236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38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86513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129180</xdr:rowOff>
    </xdr:from>
    <xdr:to>
      <xdr:col>20</xdr:col>
      <xdr:colOff>38100</xdr:colOff>
      <xdr:row>98</xdr:row>
      <xdr:rowOff>59330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50457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85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86629</xdr:rowOff>
    </xdr:from>
    <xdr:to>
      <xdr:col>15</xdr:col>
      <xdr:colOff>101600</xdr:colOff>
      <xdr:row>98</xdr:row>
      <xdr:rowOff>16779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1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7906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1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74544</xdr:rowOff>
    </xdr:from>
    <xdr:to>
      <xdr:col>10</xdr:col>
      <xdr:colOff>165100</xdr:colOff>
      <xdr:row>98</xdr:row>
      <xdr:rowOff>4694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167271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6589</xdr:rowOff>
    </xdr:from>
    <xdr:to>
      <xdr:col>6</xdr:col>
      <xdr:colOff>38100</xdr:colOff>
      <xdr:row>98</xdr:row>
      <xdr:rowOff>108189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124716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583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41076</xdr:rowOff>
    </xdr:from>
    <xdr:to>
      <xdr:col>55</xdr:col>
      <xdr:colOff>0</xdr:colOff>
      <xdr:row>38</xdr:row>
      <xdr:rowOff>45320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556176"/>
          <a:ext cx="8382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37810</xdr:rowOff>
    </xdr:from>
    <xdr:to>
      <xdr:col>50</xdr:col>
      <xdr:colOff>114300</xdr:colOff>
      <xdr:row>38</xdr:row>
      <xdr:rowOff>41076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55291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33565</xdr:rowOff>
    </xdr:from>
    <xdr:to>
      <xdr:col>45</xdr:col>
      <xdr:colOff>177800</xdr:colOff>
      <xdr:row>38</xdr:row>
      <xdr:rowOff>37810</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548665"/>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28012</xdr:rowOff>
    </xdr:from>
    <xdr:to>
      <xdr:col>41</xdr:col>
      <xdr:colOff>50800</xdr:colOff>
      <xdr:row>38</xdr:row>
      <xdr:rowOff>33565</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543112"/>
          <a:ext cx="889000" cy="5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165970</xdr:rowOff>
    </xdr:from>
    <xdr:to>
      <xdr:col>55</xdr:col>
      <xdr:colOff>50800</xdr:colOff>
      <xdr:row>38</xdr:row>
      <xdr:rowOff>96120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0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17398</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610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161726</xdr:rowOff>
    </xdr:from>
    <xdr:to>
      <xdr:col>50</xdr:col>
      <xdr:colOff>165100</xdr:colOff>
      <xdr:row>38</xdr:row>
      <xdr:rowOff>91876</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0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108402</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806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158460</xdr:rowOff>
    </xdr:from>
    <xdr:to>
      <xdr:col>46</xdr:col>
      <xdr:colOff>38100</xdr:colOff>
      <xdr:row>38</xdr:row>
      <xdr:rowOff>88610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50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105137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61017" y="62773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154214</xdr:rowOff>
    </xdr:from>
    <xdr:to>
      <xdr:col>41</xdr:col>
      <xdr:colOff>101600</xdr:colOff>
      <xdr:row>38</xdr:row>
      <xdr:rowOff>84364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49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100891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72017" y="6273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148663</xdr:rowOff>
    </xdr:from>
    <xdr:to>
      <xdr:col>36</xdr:col>
      <xdr:colOff>165100</xdr:colOff>
      <xdr:row>38</xdr:row>
      <xdr:rowOff>78812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4923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95340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83017" y="62675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44203</xdr:rowOff>
    </xdr:from>
    <xdr:to>
      <xdr:col>55</xdr:col>
      <xdr:colOff>0</xdr:colOff>
      <xdr:row>57</xdr:row>
      <xdr:rowOff>70720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16853"/>
          <a:ext cx="8382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44203</xdr:rowOff>
    </xdr:from>
    <xdr:to>
      <xdr:col>50</xdr:col>
      <xdr:colOff>114300</xdr:colOff>
      <xdr:row>57</xdr:row>
      <xdr:rowOff>141681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16853"/>
          <a:ext cx="889000" cy="9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141681</xdr:rowOff>
    </xdr:from>
    <xdr:to>
      <xdr:col>45</xdr:col>
      <xdr:colOff>177800</xdr:colOff>
      <xdr:row>57</xdr:row>
      <xdr:rowOff>146558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914331"/>
          <a:ext cx="889000" cy="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146558</xdr:rowOff>
    </xdr:from>
    <xdr:to>
      <xdr:col>41</xdr:col>
      <xdr:colOff>50800</xdr:colOff>
      <xdr:row>57</xdr:row>
      <xdr:rowOff>160960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19208"/>
          <a:ext cx="889000" cy="1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19920</xdr:rowOff>
    </xdr:from>
    <xdr:to>
      <xdr:col>55</xdr:col>
      <xdr:colOff>50800</xdr:colOff>
      <xdr:row>57</xdr:row>
      <xdr:rowOff>121520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9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42797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4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164853</xdr:rowOff>
    </xdr:from>
    <xdr:to>
      <xdr:col>50</xdr:col>
      <xdr:colOff>165100</xdr:colOff>
      <xdr:row>57</xdr:row>
      <xdr:rowOff>95003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6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111530</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4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90881</xdr:rowOff>
    </xdr:from>
    <xdr:to>
      <xdr:col>46</xdr:col>
      <xdr:colOff>38100</xdr:colOff>
      <xdr:row>58</xdr:row>
      <xdr:rowOff>21031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63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37558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38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95758</xdr:rowOff>
    </xdr:from>
    <xdr:to>
      <xdr:col>41</xdr:col>
      <xdr:colOff>101600</xdr:colOff>
      <xdr:row>58</xdr:row>
      <xdr:rowOff>25908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86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42435</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4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110160</xdr:rowOff>
    </xdr:from>
    <xdr:to>
      <xdr:col>36</xdr:col>
      <xdr:colOff>165100</xdr:colOff>
      <xdr:row>58</xdr:row>
      <xdr:rowOff>40310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56837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5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41708</xdr:rowOff>
    </xdr:from>
    <xdr:to>
      <xdr:col>55</xdr:col>
      <xdr:colOff>0</xdr:colOff>
      <xdr:row>78</xdr:row>
      <xdr:rowOff>57519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414808"/>
          <a:ext cx="838200" cy="15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46146</xdr:rowOff>
    </xdr:from>
    <xdr:to>
      <xdr:col>50</xdr:col>
      <xdr:colOff>114300</xdr:colOff>
      <xdr:row>78</xdr:row>
      <xdr:rowOff>57519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7796"/>
          <a:ext cx="889000" cy="18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46146</xdr:rowOff>
    </xdr:from>
    <xdr:to>
      <xdr:col>45</xdr:col>
      <xdr:colOff>177800</xdr:colOff>
      <xdr:row>77</xdr:row>
      <xdr:rowOff>121089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47796"/>
          <a:ext cx="889000" cy="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121089</xdr:rowOff>
    </xdr:from>
    <xdr:to>
      <xdr:col>41</xdr:col>
      <xdr:colOff>50800</xdr:colOff>
      <xdr:row>77</xdr:row>
      <xdr:rowOff>155017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322739"/>
          <a:ext cx="889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162358</xdr:rowOff>
    </xdr:from>
    <xdr:to>
      <xdr:col>55</xdr:col>
      <xdr:colOff>50800</xdr:colOff>
      <xdr:row>78</xdr:row>
      <xdr:rowOff>92508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13785</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1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6719</xdr:rowOff>
    </xdr:from>
    <xdr:to>
      <xdr:col>50</xdr:col>
      <xdr:colOff>165100</xdr:colOff>
      <xdr:row>78</xdr:row>
      <xdr:rowOff>108319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124846</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5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166796</xdr:rowOff>
    </xdr:from>
    <xdr:to>
      <xdr:col>46</xdr:col>
      <xdr:colOff>38100</xdr:colOff>
      <xdr:row>77</xdr:row>
      <xdr:rowOff>96946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9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113473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972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70289</xdr:rowOff>
    </xdr:from>
    <xdr:to>
      <xdr:col>41</xdr:col>
      <xdr:colOff>101600</xdr:colOff>
      <xdr:row>78</xdr:row>
      <xdr:rowOff>439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27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16966</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04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104217</xdr:rowOff>
    </xdr:from>
    <xdr:to>
      <xdr:col>36</xdr:col>
      <xdr:colOff>165100</xdr:colOff>
      <xdr:row>78</xdr:row>
      <xdr:rowOff>34367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305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50894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08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92456</xdr:rowOff>
    </xdr:from>
    <xdr:to>
      <xdr:col>55</xdr:col>
      <xdr:colOff>0</xdr:colOff>
      <xdr:row>95</xdr:row>
      <xdr:rowOff>128752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80206"/>
          <a:ext cx="838200" cy="36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10961</xdr:rowOff>
    </xdr:from>
    <xdr:to>
      <xdr:col>50</xdr:col>
      <xdr:colOff>114300</xdr:colOff>
      <xdr:row>95</xdr:row>
      <xdr:rowOff>128752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298711"/>
          <a:ext cx="889000" cy="11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62056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521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11937</xdr:rowOff>
    </xdr:from>
    <xdr:to>
      <xdr:col>45</xdr:col>
      <xdr:colOff>177800</xdr:colOff>
      <xdr:row>95</xdr:row>
      <xdr:rowOff>10961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128237"/>
          <a:ext cx="889000" cy="170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520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11937</xdr:rowOff>
    </xdr:from>
    <xdr:to>
      <xdr:col>41</xdr:col>
      <xdr:colOff>50800</xdr:colOff>
      <xdr:row>94</xdr:row>
      <xdr:rowOff>81725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128237"/>
          <a:ext cx="889000" cy="6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86225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54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93654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552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41656</xdr:rowOff>
    </xdr:from>
    <xdr:to>
      <xdr:col>55</xdr:col>
      <xdr:colOff>50800</xdr:colOff>
      <xdr:row>95</xdr:row>
      <xdr:rowOff>143256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64533</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8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77952</xdr:rowOff>
    </xdr:from>
    <xdr:to>
      <xdr:col>50</xdr:col>
      <xdr:colOff>165100</xdr:colOff>
      <xdr:row>96</xdr:row>
      <xdr:rowOff>8102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6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24629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14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131611</xdr:rowOff>
    </xdr:from>
    <xdr:to>
      <xdr:col>46</xdr:col>
      <xdr:colOff>38100</xdr:colOff>
      <xdr:row>95</xdr:row>
      <xdr:rowOff>61761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24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78288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02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132587</xdr:rowOff>
    </xdr:from>
    <xdr:to>
      <xdr:col>41</xdr:col>
      <xdr:colOff>101600</xdr:colOff>
      <xdr:row>94</xdr:row>
      <xdr:rowOff>62737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0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79264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585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30925</xdr:rowOff>
    </xdr:from>
    <xdr:to>
      <xdr:col>36</xdr:col>
      <xdr:colOff>165100</xdr:colOff>
      <xdr:row>94</xdr:row>
      <xdr:rowOff>132525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14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149052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592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34217</xdr:rowOff>
    </xdr:from>
    <xdr:to>
      <xdr:col>85</xdr:col>
      <xdr:colOff>127000</xdr:colOff>
      <xdr:row>38</xdr:row>
      <xdr:rowOff>63707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49317"/>
          <a:ext cx="838200" cy="2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52669</xdr:rowOff>
    </xdr:from>
    <xdr:to>
      <xdr:col>81</xdr:col>
      <xdr:colOff>50800</xdr:colOff>
      <xdr:row>38</xdr:row>
      <xdr:rowOff>63707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567769"/>
          <a:ext cx="8890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52669</xdr:rowOff>
    </xdr:from>
    <xdr:to>
      <xdr:col>76</xdr:col>
      <xdr:colOff>114300</xdr:colOff>
      <xdr:row>38</xdr:row>
      <xdr:rowOff>67103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67769"/>
          <a:ext cx="889000" cy="1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97404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612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29188</xdr:rowOff>
    </xdr:from>
    <xdr:to>
      <xdr:col>71</xdr:col>
      <xdr:colOff>177800</xdr:colOff>
      <xdr:row>38</xdr:row>
      <xdr:rowOff>67103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544288"/>
          <a:ext cx="889000" cy="37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154867</xdr:rowOff>
    </xdr:from>
    <xdr:to>
      <xdr:col>85</xdr:col>
      <xdr:colOff>177800</xdr:colOff>
      <xdr:row>38</xdr:row>
      <xdr:rowOff>85017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98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133294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7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12907</xdr:rowOff>
    </xdr:from>
    <xdr:to>
      <xdr:col>81</xdr:col>
      <xdr:colOff>101600</xdr:colOff>
      <xdr:row>38</xdr:row>
      <xdr:rowOff>114507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28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105634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2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1869</xdr:rowOff>
    </xdr:from>
    <xdr:to>
      <xdr:col>76</xdr:col>
      <xdr:colOff>165100</xdr:colOff>
      <xdr:row>38</xdr:row>
      <xdr:rowOff>103469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16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119996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29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16303</xdr:rowOff>
    </xdr:from>
    <xdr:to>
      <xdr:col>72</xdr:col>
      <xdr:colOff>38100</xdr:colOff>
      <xdr:row>38</xdr:row>
      <xdr:rowOff>117903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3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109030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2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149838</xdr:rowOff>
    </xdr:from>
    <xdr:to>
      <xdr:col>67</xdr:col>
      <xdr:colOff>101600</xdr:colOff>
      <xdr:row>38</xdr:row>
      <xdr:rowOff>79988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93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71115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8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134186</xdr:rowOff>
    </xdr:from>
    <xdr:to>
      <xdr:col>85</xdr:col>
      <xdr:colOff>127000</xdr:colOff>
      <xdr:row>54</xdr:row>
      <xdr:rowOff>2979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221036"/>
          <a:ext cx="838200" cy="4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2979</xdr:rowOff>
    </xdr:from>
    <xdr:to>
      <xdr:col>81</xdr:col>
      <xdr:colOff>50800</xdr:colOff>
      <xdr:row>56</xdr:row>
      <xdr:rowOff>84082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261279"/>
          <a:ext cx="889000" cy="4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84082</xdr:rowOff>
    </xdr:from>
    <xdr:to>
      <xdr:col>76</xdr:col>
      <xdr:colOff>114300</xdr:colOff>
      <xdr:row>56</xdr:row>
      <xdr:rowOff>146581</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685282"/>
          <a:ext cx="889000" cy="6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138644</xdr:rowOff>
    </xdr:from>
    <xdr:to>
      <xdr:col>71</xdr:col>
      <xdr:colOff>177800</xdr:colOff>
      <xdr:row>56</xdr:row>
      <xdr:rowOff>146581</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39844"/>
          <a:ext cx="88900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83386</xdr:rowOff>
    </xdr:from>
    <xdr:to>
      <xdr:col>85</xdr:col>
      <xdr:colOff>177800</xdr:colOff>
      <xdr:row>54</xdr:row>
      <xdr:rowOff>13536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17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106263</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021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123629</xdr:rowOff>
    </xdr:from>
    <xdr:to>
      <xdr:col>81</xdr:col>
      <xdr:colOff>101600</xdr:colOff>
      <xdr:row>54</xdr:row>
      <xdr:rowOff>53779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210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52</xdr:row>
      <xdr:rowOff>70306</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181795" y="8985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33282</xdr:rowOff>
    </xdr:from>
    <xdr:to>
      <xdr:col>76</xdr:col>
      <xdr:colOff>165100</xdr:colOff>
      <xdr:row>56</xdr:row>
      <xdr:rowOff>134882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34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151409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40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95781</xdr:rowOff>
    </xdr:from>
    <xdr:to>
      <xdr:col>72</xdr:col>
      <xdr:colOff>38100</xdr:colOff>
      <xdr:row>57</xdr:row>
      <xdr:rowOff>25931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69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42458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47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87844</xdr:rowOff>
    </xdr:from>
    <xdr:to>
      <xdr:col>67</xdr:col>
      <xdr:colOff>101600</xdr:colOff>
      <xdr:row>57</xdr:row>
      <xdr:rowOff>17994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34521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6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138466</xdr:rowOff>
    </xdr:from>
    <xdr:to>
      <xdr:col>76</xdr:col>
      <xdr:colOff>114300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1566"/>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138466</xdr:rowOff>
    </xdr:from>
    <xdr:to>
      <xdr:col>71</xdr:col>
      <xdr:colOff>177800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11566"/>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87666</xdr:rowOff>
    </xdr:from>
    <xdr:to>
      <xdr:col>72</xdr:col>
      <xdr:colOff>38100</xdr:colOff>
      <xdr:row>79</xdr:row>
      <xdr:rowOff>17816</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8943</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34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84506</xdr:rowOff>
    </xdr:from>
    <xdr:to>
      <xdr:col>85</xdr:col>
      <xdr:colOff>127000</xdr:colOff>
      <xdr:row>97</xdr:row>
      <xdr:rowOff>99264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715156"/>
          <a:ext cx="838200" cy="1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66421</xdr:rowOff>
    </xdr:from>
    <xdr:to>
      <xdr:col>81</xdr:col>
      <xdr:colOff>50800</xdr:colOff>
      <xdr:row>97</xdr:row>
      <xdr:rowOff>84506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697071"/>
          <a:ext cx="889000" cy="18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159449</xdr:rowOff>
    </xdr:from>
    <xdr:to>
      <xdr:col>76</xdr:col>
      <xdr:colOff>114300</xdr:colOff>
      <xdr:row>97</xdr:row>
      <xdr:rowOff>66421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618649"/>
          <a:ext cx="889000" cy="7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159449</xdr:rowOff>
    </xdr:from>
    <xdr:to>
      <xdr:col>71</xdr:col>
      <xdr:colOff>177800</xdr:colOff>
      <xdr:row>97</xdr:row>
      <xdr:rowOff>2654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618649"/>
          <a:ext cx="889000" cy="14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48464</xdr:rowOff>
    </xdr:from>
    <xdr:to>
      <xdr:col>85</xdr:col>
      <xdr:colOff>177800</xdr:colOff>
      <xdr:row>97</xdr:row>
      <xdr:rowOff>150064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67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26891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6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33706</xdr:rowOff>
    </xdr:from>
    <xdr:to>
      <xdr:col>81</xdr:col>
      <xdr:colOff>101600</xdr:colOff>
      <xdr:row>97</xdr:row>
      <xdr:rowOff>135306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66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126433</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75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15621</xdr:rowOff>
    </xdr:from>
    <xdr:to>
      <xdr:col>76</xdr:col>
      <xdr:colOff>165100</xdr:colOff>
      <xdr:row>97</xdr:row>
      <xdr:rowOff>117221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646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108348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73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108649</xdr:rowOff>
    </xdr:from>
    <xdr:to>
      <xdr:col>72</xdr:col>
      <xdr:colOff>38100</xdr:colOff>
      <xdr:row>97</xdr:row>
      <xdr:rowOff>38799</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56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29926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660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123304</xdr:rowOff>
    </xdr:from>
    <xdr:to>
      <xdr:col>67</xdr:col>
      <xdr:colOff>101600</xdr:colOff>
      <xdr:row>97</xdr:row>
      <xdr:rowOff>53454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8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44581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67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42382</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6386032"/>
          <a:ext cx="1269" cy="399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145177</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831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160509</xdr:rowOff>
    </xdr:from>
    <xdr:ext cx="469744"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616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42382</xdr:rowOff>
    </xdr:from>
    <xdr:to>
      <xdr:col>116</xdr:col>
      <xdr:colOff>152400</xdr:colOff>
      <xdr:row>37</xdr:row>
      <xdr:rowOff>42382</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6386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62628</xdr:rowOff>
    </xdr:from>
    <xdr:ext cx="313932"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7772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39751</xdr:rowOff>
    </xdr:from>
    <xdr:to>
      <xdr:col>116</xdr:col>
      <xdr:colOff>114300</xdr:colOff>
      <xdr:row>39</xdr:row>
      <xdr:rowOff>141351</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7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44994</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5359944"/>
          <a:ext cx="889000" cy="142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44486</xdr:rowOff>
    </xdr:from>
    <xdr:to>
      <xdr:col>112</xdr:col>
      <xdr:colOff>38100</xdr:colOff>
      <xdr:row>39</xdr:row>
      <xdr:rowOff>146086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3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162613</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66333" y="65062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44994</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9545300" y="5359944"/>
          <a:ext cx="889000" cy="1425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30117</xdr:rowOff>
    </xdr:from>
    <xdr:to>
      <xdr:col>107</xdr:col>
      <xdr:colOff>101600</xdr:colOff>
      <xdr:row>39</xdr:row>
      <xdr:rowOff>131717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1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122844</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809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26870</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541970"/>
          <a:ext cx="889000" cy="24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38608</xdr:rowOff>
    </xdr:from>
    <xdr:to>
      <xdr:col>102</xdr:col>
      <xdr:colOff>165100</xdr:colOff>
      <xdr:row>39</xdr:row>
      <xdr:rowOff>140208</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72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156735</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88333" y="65003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42037</xdr:rowOff>
    </xdr:from>
    <xdr:to>
      <xdr:col>98</xdr:col>
      <xdr:colOff>38100</xdr:colOff>
      <xdr:row>39</xdr:row>
      <xdr:rowOff>143637</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28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134764</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99333" y="682131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18177</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70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165644</xdr:rowOff>
    </xdr:from>
    <xdr:to>
      <xdr:col>107</xdr:col>
      <xdr:colOff>101600</xdr:colOff>
      <xdr:row>31</xdr:row>
      <xdr:rowOff>95794</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530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112321</xdr:rowOff>
    </xdr:from>
    <xdr:ext cx="469744"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199428" y="5084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147520</xdr:rowOff>
    </xdr:from>
    <xdr:to>
      <xdr:col>98</xdr:col>
      <xdr:colOff>38100</xdr:colOff>
      <xdr:row>38</xdr:row>
      <xdr:rowOff>77670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49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94197</xdr:rowOff>
    </xdr:from>
    <xdr:ext cx="469744"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421428" y="626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tx1"/>
              </a:solidFill>
              <a:effectLst/>
              <a:latin typeface="+mn-lt"/>
              <a:ea typeface="+mn-ea"/>
              <a:cs typeface="+mn-cs"/>
            </a:rPr>
            <a:t>    </a:t>
          </a:r>
          <a:r>
            <a:rPr kumimoji="1" lang="ja-JP" altLang="ja-JP" sz="1100">
              <a:solidFill>
                <a:schemeClr val="tx1"/>
              </a:solidFill>
              <a:effectLst/>
              <a:latin typeface="+mn-lt"/>
              <a:ea typeface="+mn-ea"/>
              <a:cs typeface="+mn-cs"/>
            </a:rPr>
            <a:t>総務費は、住民一人当たり</a:t>
          </a:r>
          <a:r>
            <a:rPr kumimoji="1" lang="en-US" altLang="ja-JP" sz="1100">
              <a:solidFill>
                <a:schemeClr val="tx1"/>
              </a:solidFill>
              <a:effectLst/>
              <a:latin typeface="+mn-lt"/>
              <a:ea typeface="+mn-ea"/>
              <a:cs typeface="+mn-cs"/>
            </a:rPr>
            <a:t>128,731</a:t>
          </a:r>
          <a:r>
            <a:rPr kumimoji="1" lang="ja-JP" altLang="ja-JP" sz="1100">
              <a:solidFill>
                <a:schemeClr val="tx1"/>
              </a:solidFill>
              <a:effectLst/>
              <a:latin typeface="+mn-lt"/>
              <a:ea typeface="+mn-ea"/>
              <a:cs typeface="+mn-cs"/>
            </a:rPr>
            <a:t>円となっており、類似団体と比較して一人当たりコストが高い状況となっている。前年度比で</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しているのは、特定駐留軍用地等内土地取得事業基金の積立金が</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したことが主な要因である。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民生費は、住民一人当たり</a:t>
          </a:r>
          <a:r>
            <a:rPr kumimoji="1" lang="en-US" altLang="ja-JP" sz="1100">
              <a:solidFill>
                <a:schemeClr val="tx1"/>
              </a:solidFill>
              <a:effectLst/>
              <a:latin typeface="+mn-lt"/>
              <a:ea typeface="+mn-ea"/>
              <a:cs typeface="+mn-cs"/>
            </a:rPr>
            <a:t>223,310</a:t>
          </a:r>
          <a:r>
            <a:rPr kumimoji="1" lang="ja-JP" altLang="ja-JP" sz="1100">
              <a:solidFill>
                <a:schemeClr val="tx1"/>
              </a:solidFill>
              <a:effectLst/>
              <a:latin typeface="+mn-lt"/>
              <a:ea typeface="+mn-ea"/>
              <a:cs typeface="+mn-cs"/>
            </a:rPr>
            <a:t>円となっており、類似団体と比較して一人当たりコストが高い状況となっている。前年度比で増加しているのは、</a:t>
          </a:r>
          <a:r>
            <a:rPr kumimoji="1" lang="ja-JP" altLang="en-US" sz="1100">
              <a:solidFill>
                <a:schemeClr val="tx1"/>
              </a:solidFill>
              <a:effectLst/>
              <a:latin typeface="+mn-lt"/>
              <a:ea typeface="+mn-ea"/>
              <a:cs typeface="+mn-cs"/>
            </a:rPr>
            <a:t>物価高騰重点支援給付金支給事業の実施が</a:t>
          </a:r>
          <a:r>
            <a:rPr kumimoji="1" lang="ja-JP" altLang="ja-JP" sz="1100">
              <a:solidFill>
                <a:schemeClr val="tx1"/>
              </a:solidFill>
              <a:effectLst/>
              <a:latin typeface="+mn-lt"/>
              <a:ea typeface="+mn-ea"/>
              <a:cs typeface="+mn-cs"/>
            </a:rPr>
            <a:t>主な要因である。</a:t>
          </a:r>
          <a:endParaRPr lang="ja-JP" altLang="ja-JP" sz="1400">
            <a:solidFill>
              <a:schemeClr val="tx1"/>
            </a:solidFill>
            <a:effectLst/>
          </a:endParaRPr>
        </a:p>
        <a:p>
          <a:r>
            <a:rPr kumimoji="1" lang="ja-JP" altLang="ja-JP" sz="1100">
              <a:solidFill>
                <a:schemeClr val="tx1"/>
              </a:solidFill>
              <a:effectLst/>
              <a:latin typeface="+mn-lt"/>
              <a:ea typeface="+mn-ea"/>
              <a:cs typeface="+mn-cs"/>
            </a:rPr>
            <a:t>　土木費は、住民一人当たり</a:t>
          </a:r>
          <a:r>
            <a:rPr kumimoji="1" lang="ja-JP" altLang="en-US" sz="1100">
              <a:solidFill>
                <a:schemeClr val="tx1"/>
              </a:solidFill>
              <a:effectLst/>
              <a:latin typeface="+mn-lt"/>
              <a:ea typeface="+mn-ea"/>
              <a:cs typeface="+mn-cs"/>
            </a:rPr>
            <a:t>が</a:t>
          </a:r>
          <a:r>
            <a:rPr kumimoji="1" lang="en-US" altLang="ja-JP" sz="1100">
              <a:solidFill>
                <a:schemeClr val="tx1"/>
              </a:solidFill>
              <a:effectLst/>
              <a:latin typeface="+mn-lt"/>
              <a:ea typeface="+mn-ea"/>
              <a:cs typeface="+mn-cs"/>
            </a:rPr>
            <a:t>50,220</a:t>
          </a:r>
          <a:r>
            <a:rPr kumimoji="1" lang="ja-JP" altLang="ja-JP" sz="1100">
              <a:solidFill>
                <a:schemeClr val="tx1"/>
              </a:solidFill>
              <a:effectLst/>
              <a:latin typeface="+mn-lt"/>
              <a:ea typeface="+mn-ea"/>
              <a:cs typeface="+mn-cs"/>
            </a:rPr>
            <a:t>円となっており、類似団体と比較して一人当たりコストが高い状況となっている。これは、公園内のビーチ改良事業等における普通建設事業費の支出が主な要因である。</a:t>
          </a:r>
          <a:endParaRPr lang="ja-JP" altLang="ja-JP" sz="1400">
            <a:solidFill>
              <a:schemeClr val="tx1"/>
            </a:solidFill>
            <a:effectLst/>
          </a:endParaRPr>
        </a:p>
        <a:p>
          <a:pPr eaLnBrk="1" fontAlgn="auto" latinLnBrk="0" hangingPunct="1"/>
          <a:r>
            <a:rPr kumimoji="1" lang="ja-JP" altLang="ja-JP" sz="1100">
              <a:solidFill>
                <a:schemeClr val="tx1"/>
              </a:solidFill>
              <a:effectLst/>
              <a:latin typeface="+mn-lt"/>
              <a:ea typeface="+mn-ea"/>
              <a:cs typeface="+mn-cs"/>
            </a:rPr>
            <a:t>　教育費は、住民一人当たり</a:t>
          </a:r>
          <a:r>
            <a:rPr kumimoji="1" lang="en-US" altLang="ja-JP" sz="1100">
              <a:solidFill>
                <a:schemeClr val="tx1"/>
              </a:solidFill>
              <a:effectLst/>
              <a:latin typeface="+mn-lt"/>
              <a:ea typeface="+mn-ea"/>
              <a:cs typeface="+mn-cs"/>
            </a:rPr>
            <a:t>188,706</a:t>
          </a:r>
          <a:r>
            <a:rPr kumimoji="1" lang="ja-JP" altLang="ja-JP" sz="1100">
              <a:solidFill>
                <a:schemeClr val="tx1"/>
              </a:solidFill>
              <a:effectLst/>
              <a:latin typeface="+mn-lt"/>
              <a:ea typeface="+mn-ea"/>
              <a:cs typeface="+mn-cs"/>
            </a:rPr>
            <a:t>円となっており、類似団体と比較して一人当たりコストが高い状況となっている。これは、町立博物館の整備、老朽化した北谷中学校建て替え等が主な要因である。</a:t>
          </a:r>
          <a:endParaRPr lang="ja-JP" altLang="ja-JP" sz="1400">
            <a:solidFill>
              <a:schemeClr val="tx1"/>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沖縄県北谷町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財政調整基金残高は、前年度決算に基づく剰余金の積立等により、前年度より増加した。</a:t>
          </a:r>
          <a:endParaRPr lang="ja-JP" altLang="ja-JP" sz="1400">
            <a:solidFill>
              <a:schemeClr val="tx1"/>
            </a:solidFill>
            <a:effectLst/>
          </a:endParaRPr>
        </a:p>
        <a:p>
          <a:r>
            <a:rPr kumimoji="1" lang="ja-JP" altLang="ja-JP" sz="1100">
              <a:solidFill>
                <a:schemeClr val="tx1"/>
              </a:solidFill>
              <a:effectLst/>
              <a:latin typeface="+mn-lt"/>
              <a:ea typeface="+mn-ea"/>
              <a:cs typeface="+mn-cs"/>
            </a:rPr>
            <a:t>実質収支額については、北谷中学校改築事業</a:t>
          </a:r>
          <a:r>
            <a:rPr kumimoji="1" lang="ja-JP" altLang="en-US" sz="1100">
              <a:solidFill>
                <a:schemeClr val="tx1"/>
              </a:solidFill>
              <a:effectLst/>
              <a:latin typeface="+mn-lt"/>
              <a:ea typeface="+mn-ea"/>
              <a:cs typeface="+mn-cs"/>
            </a:rPr>
            <a:t>の過年度分補助金収入等の影響により</a:t>
          </a:r>
          <a:r>
            <a:rPr kumimoji="1" lang="ja-JP" altLang="ja-JP" sz="1100">
              <a:solidFill>
                <a:schemeClr val="tx1"/>
              </a:solidFill>
              <a:effectLst/>
              <a:latin typeface="+mn-lt"/>
              <a:ea typeface="+mn-ea"/>
              <a:cs typeface="+mn-cs"/>
            </a:rPr>
            <a:t>、令和</a:t>
          </a:r>
          <a:r>
            <a:rPr kumimoji="1" lang="en-US" altLang="ja-JP" sz="1100">
              <a:solidFill>
                <a:schemeClr val="tx1"/>
              </a:solidFill>
              <a:effectLst/>
              <a:latin typeface="+mn-lt"/>
              <a:ea typeface="+mn-ea"/>
              <a:cs typeface="+mn-cs"/>
            </a:rPr>
            <a:t>5</a:t>
          </a:r>
          <a:r>
            <a:rPr kumimoji="1" lang="ja-JP" altLang="ja-JP" sz="1100">
              <a:solidFill>
                <a:schemeClr val="tx1"/>
              </a:solidFill>
              <a:effectLst/>
              <a:latin typeface="+mn-lt"/>
              <a:ea typeface="+mn-ea"/>
              <a:cs typeface="+mn-cs"/>
            </a:rPr>
            <a:t>年度と比べ大幅に</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している。</a:t>
          </a:r>
          <a:endParaRPr lang="ja-JP" altLang="ja-JP" sz="1400">
            <a:solidFill>
              <a:schemeClr val="tx1"/>
            </a:solidFill>
            <a:effectLst/>
          </a:endParaRPr>
        </a:p>
        <a:p>
          <a:r>
            <a:rPr kumimoji="1" lang="ja-JP" altLang="ja-JP" sz="1100">
              <a:solidFill>
                <a:schemeClr val="tx1"/>
              </a:solidFill>
              <a:effectLst/>
              <a:latin typeface="+mn-lt"/>
              <a:ea typeface="+mn-ea"/>
              <a:cs typeface="+mn-cs"/>
            </a:rPr>
            <a:t>標準財政規模に比した実質収支額の割合を示す実質収支比率についても上記理由により、前年度から大幅に</a:t>
          </a:r>
          <a:r>
            <a:rPr kumimoji="1" lang="ja-JP" altLang="en-US" sz="1100">
              <a:solidFill>
                <a:schemeClr val="tx1"/>
              </a:solidFill>
              <a:effectLst/>
              <a:latin typeface="+mn-lt"/>
              <a:ea typeface="+mn-ea"/>
              <a:cs typeface="+mn-cs"/>
            </a:rPr>
            <a:t>増加</a:t>
          </a:r>
          <a:r>
            <a:rPr kumimoji="1" lang="ja-JP" altLang="ja-JP" sz="1100">
              <a:solidFill>
                <a:schemeClr val="tx1"/>
              </a:solidFill>
              <a:effectLst/>
              <a:latin typeface="+mn-lt"/>
              <a:ea typeface="+mn-ea"/>
              <a:cs typeface="+mn-cs"/>
            </a:rPr>
            <a:t>した</a:t>
          </a:r>
          <a:endParaRPr lang="ja-JP" altLang="ja-JP" sz="1400">
            <a:solidFill>
              <a:schemeClr val="tx1"/>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沖縄県北谷町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連結実質赤字比率については、経年的に黒字であり、中でも水道事業会計の比率が高くなっている。その他の会計も含め、引き続き健全な財政運営を図っていきたい。</a:t>
          </a:r>
          <a:endParaRPr lang="ja-JP" altLang="ja-JP" sz="1400">
            <a:solidFill>
              <a:schemeClr val="tx1"/>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沖縄県北谷町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tx1"/>
              </a:solidFill>
              <a:effectLst/>
              <a:latin typeface="+mn-lt"/>
              <a:ea typeface="+mn-ea"/>
              <a:cs typeface="+mn-cs"/>
            </a:rPr>
            <a:t>臨時財政対策債の借入額増加に伴い、令和３年度まで元利償還金が増加しているものの、令和</a:t>
          </a:r>
          <a:r>
            <a:rPr kumimoji="1" lang="ja-JP" altLang="en-US" sz="1100">
              <a:solidFill>
                <a:schemeClr val="tx1"/>
              </a:solidFill>
              <a:effectLst/>
              <a:latin typeface="+mn-lt"/>
              <a:ea typeface="+mn-ea"/>
              <a:cs typeface="+mn-cs"/>
            </a:rPr>
            <a:t>４</a:t>
          </a:r>
          <a:r>
            <a:rPr kumimoji="1" lang="ja-JP" altLang="ja-JP" sz="1100">
              <a:solidFill>
                <a:schemeClr val="tx1"/>
              </a:solidFill>
              <a:effectLst/>
              <a:latin typeface="+mn-lt"/>
              <a:ea typeface="+mn-ea"/>
              <a:cs typeface="+mn-cs"/>
            </a:rPr>
            <a:t>年度以降は、地方債の一部の償還が完了したため元利償還金が減少傾向で推移している。</a:t>
          </a:r>
          <a:r>
            <a:rPr kumimoji="1" lang="ja-JP" altLang="en-US" sz="1100">
              <a:solidFill>
                <a:schemeClr val="tx1"/>
              </a:solidFill>
              <a:effectLst/>
              <a:latin typeface="+mn-lt"/>
              <a:ea typeface="+mn-ea"/>
              <a:cs typeface="+mn-cs"/>
            </a:rPr>
            <a:t>北谷中学校事業及び町立博物館整備事業などの大型事業の財源として地方債を借り入れたことにより、令和７年度以降は元利償還金が増加する見込み。</a:t>
          </a:r>
          <a:endParaRPr lang="ja-JP" altLang="ja-JP" sz="1400">
            <a:solidFill>
              <a:schemeClr val="tx1"/>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mn-lt"/>
              <a:ea typeface="+mn-ea"/>
              <a:cs typeface="+mn-cs"/>
            </a:rPr>
            <a:t>満期一括償還地方債の発行が無いことから利用無しである。</a:t>
          </a:r>
          <a:endParaRPr lang="ja-JP" altLang="ja-JP" sz="1000">
            <a:solidFill>
              <a:schemeClr val="tx1"/>
            </a:solidFill>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沖縄県北谷町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tx1"/>
              </a:solidFill>
              <a:effectLst/>
              <a:latin typeface="+mn-lt"/>
              <a:ea typeface="+mn-ea"/>
              <a:cs typeface="+mn-cs"/>
            </a:rPr>
            <a:t>北谷中学校改築事業及び町立博物館整備事業等の大型事業の財源として</a:t>
          </a:r>
          <a:r>
            <a:rPr kumimoji="1" lang="ja-JP" altLang="ja-JP" sz="1100">
              <a:solidFill>
                <a:schemeClr val="tx1"/>
              </a:solidFill>
              <a:effectLst/>
              <a:latin typeface="+mn-lt"/>
              <a:ea typeface="+mn-ea"/>
              <a:cs typeface="+mn-cs"/>
            </a:rPr>
            <a:t>地方債の</a:t>
          </a:r>
          <a:r>
            <a:rPr kumimoji="1" lang="ja-JP" altLang="en-US" sz="1100">
              <a:solidFill>
                <a:schemeClr val="tx1"/>
              </a:solidFill>
              <a:effectLst/>
              <a:latin typeface="+mn-lt"/>
              <a:ea typeface="+mn-ea"/>
              <a:cs typeface="+mn-cs"/>
            </a:rPr>
            <a:t>借入を行った結果、将来負担額が増加したが、</a:t>
          </a:r>
          <a:r>
            <a:rPr kumimoji="1" lang="ja-JP" altLang="ja-JP" sz="1100">
              <a:solidFill>
                <a:schemeClr val="tx1"/>
              </a:solidFill>
              <a:effectLst/>
              <a:latin typeface="+mn-lt"/>
              <a:ea typeface="+mn-ea"/>
              <a:cs typeface="+mn-cs"/>
            </a:rPr>
            <a:t>充当可能基金</a:t>
          </a:r>
          <a:r>
            <a:rPr kumimoji="1" lang="ja-JP" altLang="en-US" sz="1100">
              <a:solidFill>
                <a:schemeClr val="tx1"/>
              </a:solidFill>
              <a:effectLst/>
              <a:latin typeface="+mn-lt"/>
              <a:ea typeface="+mn-ea"/>
              <a:cs typeface="+mn-cs"/>
            </a:rPr>
            <a:t>の増加により、</a:t>
          </a:r>
          <a:r>
            <a:rPr kumimoji="1" lang="ja-JP" altLang="ja-JP" sz="1100">
              <a:solidFill>
                <a:schemeClr val="tx1"/>
              </a:solidFill>
              <a:effectLst/>
              <a:latin typeface="+mn-lt"/>
              <a:ea typeface="+mn-ea"/>
              <a:cs typeface="+mn-cs"/>
            </a:rPr>
            <a:t>充当可能財源等</a:t>
          </a:r>
          <a:r>
            <a:rPr kumimoji="1" lang="ja-JP" altLang="en-US" sz="1100">
              <a:solidFill>
                <a:schemeClr val="tx1"/>
              </a:solidFill>
              <a:effectLst/>
              <a:latin typeface="+mn-lt"/>
              <a:ea typeface="+mn-ea"/>
              <a:cs typeface="+mn-cs"/>
            </a:rPr>
            <a:t>も増加しているため</a:t>
          </a:r>
          <a:r>
            <a:rPr kumimoji="1" lang="ja-JP" altLang="ja-JP" sz="1100">
              <a:solidFill>
                <a:schemeClr val="tx1"/>
              </a:solidFill>
              <a:effectLst/>
              <a:latin typeface="+mn-lt"/>
              <a:ea typeface="+mn-ea"/>
              <a:cs typeface="+mn-cs"/>
            </a:rPr>
            <a:t>、将来負担比率については、横ばい</a:t>
          </a:r>
          <a:r>
            <a:rPr kumimoji="1" lang="ja-JP" altLang="en-US" sz="1100">
              <a:solidFill>
                <a:schemeClr val="tx1"/>
              </a:solidFill>
              <a:effectLst/>
              <a:latin typeface="+mn-lt"/>
              <a:ea typeface="+mn-ea"/>
              <a:cs typeface="+mn-cs"/>
            </a:rPr>
            <a:t>で</a:t>
          </a:r>
          <a:r>
            <a:rPr kumimoji="1" lang="ja-JP" altLang="ja-JP" sz="1100">
              <a:solidFill>
                <a:schemeClr val="tx1"/>
              </a:solidFill>
              <a:effectLst/>
              <a:latin typeface="+mn-lt"/>
              <a:ea typeface="+mn-ea"/>
              <a:cs typeface="+mn-cs"/>
            </a:rPr>
            <a:t>推移</a:t>
          </a:r>
          <a:r>
            <a:rPr kumimoji="1" lang="ja-JP" altLang="en-US" sz="1100">
              <a:solidFill>
                <a:schemeClr val="tx1"/>
              </a:solidFill>
              <a:effectLst/>
              <a:latin typeface="+mn-lt"/>
              <a:ea typeface="+mn-ea"/>
              <a:cs typeface="+mn-cs"/>
            </a:rPr>
            <a:t>している</a:t>
          </a:r>
          <a:r>
            <a:rPr kumimoji="1" lang="ja-JP" altLang="ja-JP" sz="1100">
              <a:solidFill>
                <a:schemeClr val="tx1"/>
              </a:solidFill>
              <a:effectLst/>
              <a:latin typeface="+mn-lt"/>
              <a:ea typeface="+mn-ea"/>
              <a:cs typeface="+mn-cs"/>
            </a:rPr>
            <a:t>。</a:t>
          </a:r>
          <a:r>
            <a:rPr kumimoji="1" lang="ja-JP" altLang="en-US" sz="1100">
              <a:solidFill>
                <a:schemeClr val="tx1"/>
              </a:solidFill>
              <a:effectLst/>
              <a:latin typeface="+mn-lt"/>
              <a:ea typeface="+mn-ea"/>
              <a:cs typeface="+mn-cs"/>
            </a:rPr>
            <a:t>今後は、学校給食センター整備事業の進捗に合わせて地方債の借入増加及び充当可能基金の減少が見込まれる。</a:t>
          </a:r>
          <a:endParaRPr lang="ja-JP" altLang="ja-JP" sz="1400">
            <a:solidFill>
              <a:schemeClr val="tx1"/>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沖縄県北谷町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学校給食センター整備事業の財源</a:t>
          </a:r>
          <a:r>
            <a:rPr kumimoji="1" lang="ja-JP" altLang="en-US" sz="1100">
              <a:solidFill>
                <a:schemeClr val="dk1"/>
              </a:solidFill>
              <a:effectLst/>
              <a:latin typeface="+mn-lt"/>
              <a:ea typeface="+mn-ea"/>
              <a:cs typeface="+mn-cs"/>
            </a:rPr>
            <a:t>となる</a:t>
          </a:r>
          <a:r>
            <a:rPr kumimoji="1" lang="ja-JP" altLang="ja-JP" sz="1100">
              <a:solidFill>
                <a:schemeClr val="dk1"/>
              </a:solidFill>
              <a:effectLst/>
              <a:latin typeface="+mn-lt"/>
              <a:ea typeface="+mn-ea"/>
              <a:cs typeface="+mn-cs"/>
            </a:rPr>
            <a:t>特定防衛施設周辺整備調整交付金事業基金</a:t>
          </a:r>
          <a:r>
            <a:rPr kumimoji="1" lang="ja-JP" altLang="en-US" sz="1100">
              <a:solidFill>
                <a:schemeClr val="dk1"/>
              </a:solidFill>
              <a:effectLst/>
              <a:latin typeface="+mn-lt"/>
              <a:ea typeface="+mn-ea"/>
              <a:cs typeface="+mn-cs"/>
            </a:rPr>
            <a:t>の積立及び前年度決算に基づく剰余金の積立等により、基金全体として</a:t>
          </a:r>
          <a:r>
            <a:rPr kumimoji="1" lang="en-US" altLang="ja-JP" sz="1100">
              <a:solidFill>
                <a:schemeClr val="dk1"/>
              </a:solidFill>
              <a:effectLst/>
              <a:latin typeface="+mn-lt"/>
              <a:ea typeface="+mn-ea"/>
              <a:cs typeface="+mn-cs"/>
            </a:rPr>
            <a:t>609</a:t>
          </a:r>
          <a:r>
            <a:rPr kumimoji="1" lang="ja-JP" altLang="en-US" sz="1100">
              <a:solidFill>
                <a:schemeClr val="dk1"/>
              </a:solidFill>
              <a:effectLst/>
              <a:latin typeface="+mn-lt"/>
              <a:ea typeface="+mn-ea"/>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学校給食センター整備事業の進捗に合わせて「特定防衛施設周辺整備調整交付金事業基金」を取り崩すため、基金全体は減少していく見込みである。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・特定防衛施設周辺整備調整交付金事業基金：防衛施設周辺の生活環境の整備等に関する法律第</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条第</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項に規定する特定防衛施設周辺整備調整交付金を財源として防衛施設周辺の生活環境の整備等に関する法律施行令第</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条に規定する公共用の施設の整備又はその他の生活環境の改善若しくは開発の円滑な実施に寄与する事業として学校給食センターを整備する。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・特定防衛施設周辺整備調整交付金事業基金：</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年度に基金積立を行った結果</a:t>
          </a:r>
          <a:r>
            <a:rPr kumimoji="1" lang="en-US" altLang="ja-JP" sz="1100">
              <a:solidFill>
                <a:schemeClr val="dk1"/>
              </a:solidFill>
              <a:effectLst/>
              <a:latin typeface="+mn-lt"/>
              <a:ea typeface="+mn-ea"/>
              <a:cs typeface="+mn-cs"/>
            </a:rPr>
            <a:t>240</a:t>
          </a:r>
          <a:r>
            <a:rPr kumimoji="1" lang="ja-JP" altLang="en-US" sz="1100">
              <a:solidFill>
                <a:schemeClr val="dk1"/>
              </a:solidFill>
              <a:effectLst/>
              <a:latin typeface="+mn-lt"/>
              <a:ea typeface="+mn-ea"/>
              <a:cs typeface="+mn-cs"/>
            </a:rPr>
            <a:t>百万円増加した。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・学校給食センター整備事業の進捗に合わせて「特定防衛施設周辺整備調整交付金事業基金」を取り崩すため、基金全体は減少していく見込みである。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前年度決算に基づく剰余金の積立等により、</a:t>
          </a:r>
          <a:r>
            <a:rPr kumimoji="1" lang="en-US" altLang="ja-JP" sz="1100">
              <a:solidFill>
                <a:schemeClr val="dk1"/>
              </a:solidFill>
              <a:effectLst/>
              <a:latin typeface="+mn-lt"/>
              <a:ea typeface="+mn-ea"/>
              <a:cs typeface="+mn-cs"/>
            </a:rPr>
            <a:t>552</a:t>
          </a:r>
          <a:r>
            <a:rPr kumimoji="1" lang="ja-JP" altLang="en-US" sz="1100">
              <a:solidFill>
                <a:schemeClr val="dk1"/>
              </a:solidFill>
              <a:effectLst/>
              <a:latin typeface="+mn-lt"/>
              <a:ea typeface="+mn-ea"/>
              <a:cs typeface="+mn-cs"/>
            </a:rPr>
            <a:t>百万円増加した。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短期的には</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億円程度まで増加し、中長期的には公共施設維持管理費等の増加により減少していく見込み。</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年度に続き、</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普通交付税の</a:t>
          </a:r>
          <a:r>
            <a:rPr kumimoji="1" lang="ja-JP" altLang="en-US" sz="1100">
              <a:solidFill>
                <a:schemeClr val="dk1"/>
              </a:solidFill>
              <a:effectLst/>
              <a:latin typeface="+mn-lt"/>
              <a:ea typeface="+mn-ea"/>
              <a:cs typeface="+mn-cs"/>
            </a:rPr>
            <a:t>算定</a:t>
          </a:r>
          <a:r>
            <a:rPr kumimoji="1" lang="ja-JP" altLang="ja-JP" sz="1100">
              <a:solidFill>
                <a:schemeClr val="dk1"/>
              </a:solidFill>
              <a:effectLst/>
              <a:latin typeface="+mn-lt"/>
              <a:ea typeface="+mn-ea"/>
              <a:cs typeface="+mn-cs"/>
            </a:rPr>
            <a:t>費目に、臨時財政対策債償還基金費が創設され、後年度の公債費負担に備えることとされたため。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将来にわたって健全な財政運営が行えるよう、基金の効率的な運用に努める。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332" name="グラフ1">
          <a:extLst>
            <a:ext uri="{FF2B5EF4-FFF2-40B4-BE49-F238E27FC236}">
              <a16:creationId xmlns:a16="http://schemas.microsoft.com/office/drawing/2014/main" id="{B269B86E-8643-473F-B426-4422E6AEBF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33" name="グラフ2">
          <a:extLst>
            <a:ext uri="{FF2B5EF4-FFF2-40B4-BE49-F238E27FC236}">
              <a16:creationId xmlns:a16="http://schemas.microsoft.com/office/drawing/2014/main" id="{10E1859A-86F5-4F93-90C4-ED36E0BDA6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334" name="正方形/長方形 333">
          <a:extLst>
            <a:ext uri="{FF2B5EF4-FFF2-40B4-BE49-F238E27FC236}">
              <a16:creationId xmlns:a16="http://schemas.microsoft.com/office/drawing/2014/main" id="{38A39D0E-BE46-4B68-9179-A556C7CD94E8}"/>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335" name="正方形/長方形 334">
          <a:extLst>
            <a:ext uri="{FF2B5EF4-FFF2-40B4-BE49-F238E27FC236}">
              <a16:creationId xmlns:a16="http://schemas.microsoft.com/office/drawing/2014/main" id="{F17992FC-E7C5-44E7-85DF-3B994468803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336" name="正方形/長方形 335">
          <a:extLst>
            <a:ext uri="{FF2B5EF4-FFF2-40B4-BE49-F238E27FC236}">
              <a16:creationId xmlns:a16="http://schemas.microsoft.com/office/drawing/2014/main" id="{0E22B07E-4A18-4DB8-83D0-82DA1CF88E5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337" name="正方形/長方形 336">
          <a:extLst>
            <a:ext uri="{FF2B5EF4-FFF2-40B4-BE49-F238E27FC236}">
              <a16:creationId xmlns:a16="http://schemas.microsoft.com/office/drawing/2014/main" id="{487F5DA1-78A0-4C5E-8A29-0C25AB12139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338" name="正方形/長方形 337">
          <a:extLst>
            <a:ext uri="{FF2B5EF4-FFF2-40B4-BE49-F238E27FC236}">
              <a16:creationId xmlns:a16="http://schemas.microsoft.com/office/drawing/2014/main" id="{0E58A317-7675-40A2-8DD7-FB1ABFFD1F8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339" name="正方形/長方形 338">
          <a:extLst>
            <a:ext uri="{FF2B5EF4-FFF2-40B4-BE49-F238E27FC236}">
              <a16:creationId xmlns:a16="http://schemas.microsoft.com/office/drawing/2014/main" id="{ED6E345C-1347-4E59-AADC-EA36284D8FF9}"/>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340" name="正方形/長方形 339">
          <a:extLst>
            <a:ext uri="{FF2B5EF4-FFF2-40B4-BE49-F238E27FC236}">
              <a16:creationId xmlns:a16="http://schemas.microsoft.com/office/drawing/2014/main" id="{B3235733-58AE-4D38-94BA-3A39050518B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341" name="正方形/長方形 340">
          <a:extLst>
            <a:ext uri="{FF2B5EF4-FFF2-40B4-BE49-F238E27FC236}">
              <a16:creationId xmlns:a16="http://schemas.microsoft.com/office/drawing/2014/main" id="{585BA2EC-D3FA-4B8C-8F7C-1F775E579E19}"/>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342" name="正方形/長方形 341">
          <a:extLst>
            <a:ext uri="{FF2B5EF4-FFF2-40B4-BE49-F238E27FC236}">
              <a16:creationId xmlns:a16="http://schemas.microsoft.com/office/drawing/2014/main" id="{0A250555-E5A7-435E-9129-146F3A207C1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343" name="正方形/長方形 342">
          <a:extLst>
            <a:ext uri="{FF2B5EF4-FFF2-40B4-BE49-F238E27FC236}">
              <a16:creationId xmlns:a16="http://schemas.microsoft.com/office/drawing/2014/main" id="{8E701B03-6507-40FE-BB30-EE825EBB3D9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344" name="正方形/長方形 343">
          <a:extLst>
            <a:ext uri="{FF2B5EF4-FFF2-40B4-BE49-F238E27FC236}">
              <a16:creationId xmlns:a16="http://schemas.microsoft.com/office/drawing/2014/main" id="{26E5B419-CA39-4203-8590-F206CB6E3E9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345" name="正方形/長方形 344">
          <a:extLst>
            <a:ext uri="{FF2B5EF4-FFF2-40B4-BE49-F238E27FC236}">
              <a16:creationId xmlns:a16="http://schemas.microsoft.com/office/drawing/2014/main" id="{A8EE20DC-712F-471F-97A8-93258D01F80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346" name="正方形/長方形 345">
          <a:extLst>
            <a:ext uri="{FF2B5EF4-FFF2-40B4-BE49-F238E27FC236}">
              <a16:creationId xmlns:a16="http://schemas.microsoft.com/office/drawing/2014/main" id="{B453D98B-CFF2-4387-9CF2-79686E61B43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347" name="正方形/長方形 346">
          <a:extLst>
            <a:ext uri="{FF2B5EF4-FFF2-40B4-BE49-F238E27FC236}">
              <a16:creationId xmlns:a16="http://schemas.microsoft.com/office/drawing/2014/main" id="{D3627D76-D948-4277-BC8D-86B7615F915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348" name="正方形/長方形 347">
          <a:extLst>
            <a:ext uri="{FF2B5EF4-FFF2-40B4-BE49-F238E27FC236}">
              <a16:creationId xmlns:a16="http://schemas.microsoft.com/office/drawing/2014/main" id="{60347BB9-B2ED-4184-A4A4-70721A4B700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349" name="正方形/長方形 348">
          <a:extLst>
            <a:ext uri="{FF2B5EF4-FFF2-40B4-BE49-F238E27FC236}">
              <a16:creationId xmlns:a16="http://schemas.microsoft.com/office/drawing/2014/main" id="{6F606284-E2F2-4A72-9BB6-E116126E58D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350" name="正方形/長方形 349">
          <a:extLst>
            <a:ext uri="{FF2B5EF4-FFF2-40B4-BE49-F238E27FC236}">
              <a16:creationId xmlns:a16="http://schemas.microsoft.com/office/drawing/2014/main" id="{3AB06DA5-994E-4AF4-8C7D-4A788EEA4F3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351" name="正方形/長方形 350">
          <a:extLst>
            <a:ext uri="{FF2B5EF4-FFF2-40B4-BE49-F238E27FC236}">
              <a16:creationId xmlns:a16="http://schemas.microsoft.com/office/drawing/2014/main" id="{2237B54F-8EF9-4B6D-A6F0-3A5F1A1EC85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352" name="正方形/長方形 351">
          <a:extLst>
            <a:ext uri="{FF2B5EF4-FFF2-40B4-BE49-F238E27FC236}">
              <a16:creationId xmlns:a16="http://schemas.microsoft.com/office/drawing/2014/main" id="{D76A7DE6-084F-4C3C-BD9B-C1955147246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353" name="正方形/長方形 352">
          <a:extLst>
            <a:ext uri="{FF2B5EF4-FFF2-40B4-BE49-F238E27FC236}">
              <a16:creationId xmlns:a16="http://schemas.microsoft.com/office/drawing/2014/main" id="{7D04047A-D35F-4DE0-8756-4F46EA613E8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354" name="正方形/長方形 353">
          <a:extLst>
            <a:ext uri="{FF2B5EF4-FFF2-40B4-BE49-F238E27FC236}">
              <a16:creationId xmlns:a16="http://schemas.microsoft.com/office/drawing/2014/main" id="{2D6A972F-0EE3-4980-8556-B76F27640C04}"/>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355" name="正方形/長方形 354">
          <a:extLst>
            <a:ext uri="{FF2B5EF4-FFF2-40B4-BE49-F238E27FC236}">
              <a16:creationId xmlns:a16="http://schemas.microsoft.com/office/drawing/2014/main" id="{2D76C32F-4DAD-4279-A4DF-F3AE3C349A4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356" name="正方形/長方形 355">
          <a:extLst>
            <a:ext uri="{FF2B5EF4-FFF2-40B4-BE49-F238E27FC236}">
              <a16:creationId xmlns:a16="http://schemas.microsoft.com/office/drawing/2014/main" id="{E0754B29-F9AE-4943-8ACB-83DAC200879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357" name="正方形/長方形 356">
          <a:extLst>
            <a:ext uri="{FF2B5EF4-FFF2-40B4-BE49-F238E27FC236}">
              <a16:creationId xmlns:a16="http://schemas.microsoft.com/office/drawing/2014/main" id="{CEA64C1F-680E-4214-B339-B28A27C412EF}"/>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358" name="正方形/長方形 357">
          <a:extLst>
            <a:ext uri="{FF2B5EF4-FFF2-40B4-BE49-F238E27FC236}">
              <a16:creationId xmlns:a16="http://schemas.microsoft.com/office/drawing/2014/main" id="{EB9561D8-4C44-45C3-A882-18088AAA63D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359" name="正方形/長方形 358">
          <a:extLst>
            <a:ext uri="{FF2B5EF4-FFF2-40B4-BE49-F238E27FC236}">
              <a16:creationId xmlns:a16="http://schemas.microsoft.com/office/drawing/2014/main" id="{00E9CA5B-530F-48F1-906D-775BC22A195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60" name="角丸四角形 29">
          <a:extLst>
            <a:ext uri="{FF2B5EF4-FFF2-40B4-BE49-F238E27FC236}">
              <a16:creationId xmlns:a16="http://schemas.microsoft.com/office/drawing/2014/main" id="{56112108-8452-4745-B194-8665143F807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61" name="正方形/長方形 360">
          <a:extLst>
            <a:ext uri="{FF2B5EF4-FFF2-40B4-BE49-F238E27FC236}">
              <a16:creationId xmlns:a16="http://schemas.microsoft.com/office/drawing/2014/main" id="{F02EA97A-F9A2-4669-AE2E-EAB759EAC9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62" name="正方形/長方形 361">
          <a:extLst>
            <a:ext uri="{FF2B5EF4-FFF2-40B4-BE49-F238E27FC236}">
              <a16:creationId xmlns:a16="http://schemas.microsoft.com/office/drawing/2014/main" id="{D9807914-6F03-49F8-8257-CFB11BE9A3B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63" name="正方形/長方形 362">
          <a:extLst>
            <a:ext uri="{FF2B5EF4-FFF2-40B4-BE49-F238E27FC236}">
              <a16:creationId xmlns:a16="http://schemas.microsoft.com/office/drawing/2014/main" id="{0CDA94A6-50AE-4D23-B516-FC2FCF7A6AF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64" name="直線コネクタ 363">
          <a:extLst>
            <a:ext uri="{FF2B5EF4-FFF2-40B4-BE49-F238E27FC236}">
              <a16:creationId xmlns:a16="http://schemas.microsoft.com/office/drawing/2014/main" id="{E6F642CE-F0C9-4B49-8218-E116D1809F7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65" name="楕円 364">
          <a:extLst>
            <a:ext uri="{FF2B5EF4-FFF2-40B4-BE49-F238E27FC236}">
              <a16:creationId xmlns:a16="http://schemas.microsoft.com/office/drawing/2014/main" id="{B004F7FC-18AF-47DB-AAE0-068EEA3FD51D}"/>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6" name="フローチャート: 判断 365">
          <a:extLst>
            <a:ext uri="{FF2B5EF4-FFF2-40B4-BE49-F238E27FC236}">
              <a16:creationId xmlns:a16="http://schemas.microsoft.com/office/drawing/2014/main" id="{6EDD26E6-EEA0-46E8-A568-0E3924824C4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7" name="直線コネクタ 366">
          <a:extLst>
            <a:ext uri="{FF2B5EF4-FFF2-40B4-BE49-F238E27FC236}">
              <a16:creationId xmlns:a16="http://schemas.microsoft.com/office/drawing/2014/main" id="{2A7D6190-D2E3-455D-A21B-6D5B938121F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8" name="直線コネクタ 367">
          <a:extLst>
            <a:ext uri="{FF2B5EF4-FFF2-40B4-BE49-F238E27FC236}">
              <a16:creationId xmlns:a16="http://schemas.microsoft.com/office/drawing/2014/main" id="{55887C24-A5E8-4907-A5BD-D5F2BAE46F02}"/>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9" name="直線コネクタ 368">
          <a:extLst>
            <a:ext uri="{FF2B5EF4-FFF2-40B4-BE49-F238E27FC236}">
              <a16:creationId xmlns:a16="http://schemas.microsoft.com/office/drawing/2014/main" id="{D31FD24A-D0E3-4552-AC93-E69AA42E6772}"/>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70" name="直線コネクタ 369">
          <a:extLst>
            <a:ext uri="{FF2B5EF4-FFF2-40B4-BE49-F238E27FC236}">
              <a16:creationId xmlns:a16="http://schemas.microsoft.com/office/drawing/2014/main" id="{4CA8FF21-6A66-4B1F-BA9E-50314906C14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1" name="テキスト ボックス 370">
          <a:extLst>
            <a:ext uri="{FF2B5EF4-FFF2-40B4-BE49-F238E27FC236}">
              <a16:creationId xmlns:a16="http://schemas.microsoft.com/office/drawing/2014/main" id="{7E559410-38C2-4B20-8872-AF64979F6E61}"/>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72" name="テキスト ボックス 371">
          <a:extLst>
            <a:ext uri="{FF2B5EF4-FFF2-40B4-BE49-F238E27FC236}">
              <a16:creationId xmlns:a16="http://schemas.microsoft.com/office/drawing/2014/main" id="{0C09D612-0D22-4E3F-BB5E-538647A4F85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3" name="テキスト ボックス 372">
          <a:extLst>
            <a:ext uri="{FF2B5EF4-FFF2-40B4-BE49-F238E27FC236}">
              <a16:creationId xmlns:a16="http://schemas.microsoft.com/office/drawing/2014/main" id="{6085F38B-1ABF-42CE-81F7-D5DB28B02BF8}"/>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74" name="テキスト ボックス 373">
          <a:extLst>
            <a:ext uri="{FF2B5EF4-FFF2-40B4-BE49-F238E27FC236}">
              <a16:creationId xmlns:a16="http://schemas.microsoft.com/office/drawing/2014/main" id="{A596E325-FE36-41CF-9AE2-8055B639BEB7}"/>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5" name="テキスト ボックス 374">
          <a:extLst>
            <a:ext uri="{FF2B5EF4-FFF2-40B4-BE49-F238E27FC236}">
              <a16:creationId xmlns:a16="http://schemas.microsoft.com/office/drawing/2014/main" id="{6B37195A-9DA7-4D3A-B759-0F5F5972F45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6" name="正方形/長方形 375">
          <a:extLst>
            <a:ext uri="{FF2B5EF4-FFF2-40B4-BE49-F238E27FC236}">
              <a16:creationId xmlns:a16="http://schemas.microsoft.com/office/drawing/2014/main" id="{07F6B2C8-E2F0-4A24-B413-3EB51F34F19F}"/>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7" name="正方形/長方形 376">
          <a:extLst>
            <a:ext uri="{FF2B5EF4-FFF2-40B4-BE49-F238E27FC236}">
              <a16:creationId xmlns:a16="http://schemas.microsoft.com/office/drawing/2014/main" id="{4AA174EF-C855-4B24-80F9-39913F93A3E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8" name="正方形/長方形 377">
          <a:extLst>
            <a:ext uri="{FF2B5EF4-FFF2-40B4-BE49-F238E27FC236}">
              <a16:creationId xmlns:a16="http://schemas.microsoft.com/office/drawing/2014/main" id="{744D0A1C-31F5-4122-ADC6-8ECE95EC5E2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79" name="正方形/長方形 378">
          <a:extLst>
            <a:ext uri="{FF2B5EF4-FFF2-40B4-BE49-F238E27FC236}">
              <a16:creationId xmlns:a16="http://schemas.microsoft.com/office/drawing/2014/main" id="{8B23F84C-0AA6-4C62-A55F-3285A601472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80" name="正方形/長方形 379">
          <a:extLst>
            <a:ext uri="{FF2B5EF4-FFF2-40B4-BE49-F238E27FC236}">
              <a16:creationId xmlns:a16="http://schemas.microsoft.com/office/drawing/2014/main" id="{495665FD-CC55-4706-B3BF-C3485169F47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381" name="正方形/長方形 380">
          <a:extLst>
            <a:ext uri="{FF2B5EF4-FFF2-40B4-BE49-F238E27FC236}">
              <a16:creationId xmlns:a16="http://schemas.microsoft.com/office/drawing/2014/main" id="{EB0A7A3F-CC18-4BE8-AE55-B466BF8AE5C2}"/>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382" name="正方形/長方形 381">
          <a:extLst>
            <a:ext uri="{FF2B5EF4-FFF2-40B4-BE49-F238E27FC236}">
              <a16:creationId xmlns:a16="http://schemas.microsoft.com/office/drawing/2014/main" id="{C5440AB5-FFFD-4BBA-B3E2-5BDEEC5FA41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383" name="正方形/長方形 382">
          <a:extLst>
            <a:ext uri="{FF2B5EF4-FFF2-40B4-BE49-F238E27FC236}">
              <a16:creationId xmlns:a16="http://schemas.microsoft.com/office/drawing/2014/main" id="{67950FD0-516F-4D69-A81C-754A645BDD8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384" name="正方形/長方形 383">
          <a:extLst>
            <a:ext uri="{FF2B5EF4-FFF2-40B4-BE49-F238E27FC236}">
              <a16:creationId xmlns:a16="http://schemas.microsoft.com/office/drawing/2014/main" id="{FBCCA4B7-D661-42EC-82EB-656C8530DAA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385" name="正方形/長方形 384">
          <a:extLst>
            <a:ext uri="{FF2B5EF4-FFF2-40B4-BE49-F238E27FC236}">
              <a16:creationId xmlns:a16="http://schemas.microsoft.com/office/drawing/2014/main" id="{04B03F8F-03B3-42B7-AE5C-DE158C5FC54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386" name="正方形/長方形 385">
          <a:extLst>
            <a:ext uri="{FF2B5EF4-FFF2-40B4-BE49-F238E27FC236}">
              <a16:creationId xmlns:a16="http://schemas.microsoft.com/office/drawing/2014/main" id="{FF041828-4EDF-439D-AE94-D9CB3B9774BB}"/>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387" name="正方形/長方形 386">
          <a:extLst>
            <a:ext uri="{FF2B5EF4-FFF2-40B4-BE49-F238E27FC236}">
              <a16:creationId xmlns:a16="http://schemas.microsoft.com/office/drawing/2014/main" id="{10672D43-3491-4E60-AAFE-B182D1F2FB7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388" name="テキスト ボックス 387">
          <a:extLst>
            <a:ext uri="{FF2B5EF4-FFF2-40B4-BE49-F238E27FC236}">
              <a16:creationId xmlns:a16="http://schemas.microsoft.com/office/drawing/2014/main" id="{5F7CDFCB-F4E0-4308-8CDA-FD7239D85C5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mn-lt"/>
              <a:ea typeface="+mn-ea"/>
              <a:cs typeface="+mn-cs"/>
            </a:rPr>
            <a:t>有形固定資産減価償却費率は類似団体と比較して低い状況にあるが、近年は施設整備に伴う新たな資産の計上と既存資産の老朽化・償却の進行により、ゆるやかな上昇傾向にある。今後も公共施設等総合管理計画及び個別施設計画に基づき、計画的な維持管理と適正な資産更新を推進し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389" name="テキスト ボックス 388">
          <a:extLst>
            <a:ext uri="{FF2B5EF4-FFF2-40B4-BE49-F238E27FC236}">
              <a16:creationId xmlns:a16="http://schemas.microsoft.com/office/drawing/2014/main" id="{4CAD9A32-6511-4621-8353-C645922340B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390" name="直線コネクタ 389">
          <a:extLst>
            <a:ext uri="{FF2B5EF4-FFF2-40B4-BE49-F238E27FC236}">
              <a16:creationId xmlns:a16="http://schemas.microsoft.com/office/drawing/2014/main" id="{51AF3822-488A-4588-8C3E-6119292FAF6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391" name="テキスト ボックス 390">
          <a:extLst>
            <a:ext uri="{FF2B5EF4-FFF2-40B4-BE49-F238E27FC236}">
              <a16:creationId xmlns:a16="http://schemas.microsoft.com/office/drawing/2014/main" id="{09ACEAC5-F211-463B-8CA5-9A2601D3B7CB}"/>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392" name="直線コネクタ 391">
          <a:extLst>
            <a:ext uri="{FF2B5EF4-FFF2-40B4-BE49-F238E27FC236}">
              <a16:creationId xmlns:a16="http://schemas.microsoft.com/office/drawing/2014/main" id="{DFA57D40-3EDE-47CF-8882-704825794A49}"/>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393" name="テキスト ボックス 392">
          <a:extLst>
            <a:ext uri="{FF2B5EF4-FFF2-40B4-BE49-F238E27FC236}">
              <a16:creationId xmlns:a16="http://schemas.microsoft.com/office/drawing/2014/main" id="{75864EC0-C1FD-41ED-9936-30B318FDD59D}"/>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394" name="直線コネクタ 393">
          <a:extLst>
            <a:ext uri="{FF2B5EF4-FFF2-40B4-BE49-F238E27FC236}">
              <a16:creationId xmlns:a16="http://schemas.microsoft.com/office/drawing/2014/main" id="{842D7656-72CC-4183-A331-4555A2267F4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395" name="テキスト ボックス 394">
          <a:extLst>
            <a:ext uri="{FF2B5EF4-FFF2-40B4-BE49-F238E27FC236}">
              <a16:creationId xmlns:a16="http://schemas.microsoft.com/office/drawing/2014/main" id="{3D9F3C33-F750-464E-941A-58F553C99CDF}"/>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396" name="直線コネクタ 395">
          <a:extLst>
            <a:ext uri="{FF2B5EF4-FFF2-40B4-BE49-F238E27FC236}">
              <a16:creationId xmlns:a16="http://schemas.microsoft.com/office/drawing/2014/main" id="{49562F0F-123F-454B-B531-843274B8656C}"/>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397" name="テキスト ボックス 396">
          <a:extLst>
            <a:ext uri="{FF2B5EF4-FFF2-40B4-BE49-F238E27FC236}">
              <a16:creationId xmlns:a16="http://schemas.microsoft.com/office/drawing/2014/main" id="{BD7D6377-7074-4AB8-98E8-A4678A45BC94}"/>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398" name="直線コネクタ 397">
          <a:extLst>
            <a:ext uri="{FF2B5EF4-FFF2-40B4-BE49-F238E27FC236}">
              <a16:creationId xmlns:a16="http://schemas.microsoft.com/office/drawing/2014/main" id="{EC2C55BA-9A3E-469C-BB5C-8983575ED7D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399" name="テキスト ボックス 398">
          <a:extLst>
            <a:ext uri="{FF2B5EF4-FFF2-40B4-BE49-F238E27FC236}">
              <a16:creationId xmlns:a16="http://schemas.microsoft.com/office/drawing/2014/main" id="{8FDDF8A7-D828-43AC-916E-810F98CA419E}"/>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400" name="直線コネクタ 399">
          <a:extLst>
            <a:ext uri="{FF2B5EF4-FFF2-40B4-BE49-F238E27FC236}">
              <a16:creationId xmlns:a16="http://schemas.microsoft.com/office/drawing/2014/main" id="{CFD34E4F-EEC9-4FB7-8A00-8AEF1C85CE1E}"/>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401" name="テキスト ボックス 400">
          <a:extLst>
            <a:ext uri="{FF2B5EF4-FFF2-40B4-BE49-F238E27FC236}">
              <a16:creationId xmlns:a16="http://schemas.microsoft.com/office/drawing/2014/main" id="{7A090F3D-1287-41D7-8468-68FCB2B2B12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402" name="直線コネクタ 401">
          <a:extLst>
            <a:ext uri="{FF2B5EF4-FFF2-40B4-BE49-F238E27FC236}">
              <a16:creationId xmlns:a16="http://schemas.microsoft.com/office/drawing/2014/main" id="{C52A330B-5037-4B23-8D0E-A42C4BF8B21F}"/>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403" name="テキスト ボックス 402">
          <a:extLst>
            <a:ext uri="{FF2B5EF4-FFF2-40B4-BE49-F238E27FC236}">
              <a16:creationId xmlns:a16="http://schemas.microsoft.com/office/drawing/2014/main" id="{CA79765B-5BAC-4027-853F-03A37918CBA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404" name="直線コネクタ 403">
          <a:extLst>
            <a:ext uri="{FF2B5EF4-FFF2-40B4-BE49-F238E27FC236}">
              <a16:creationId xmlns:a16="http://schemas.microsoft.com/office/drawing/2014/main" id="{E81B7D54-5AF8-42D6-BEB3-22A42B54960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405" name="テキスト ボックス 404">
          <a:extLst>
            <a:ext uri="{FF2B5EF4-FFF2-40B4-BE49-F238E27FC236}">
              <a16:creationId xmlns:a16="http://schemas.microsoft.com/office/drawing/2014/main" id="{E5217388-28F3-415A-B47F-7644E5A6D6C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406" name="有形固定資産減価償却率グラフ枠">
          <a:extLst>
            <a:ext uri="{FF2B5EF4-FFF2-40B4-BE49-F238E27FC236}">
              <a16:creationId xmlns:a16="http://schemas.microsoft.com/office/drawing/2014/main" id="{3BC8E778-F8A3-4DE2-81FB-0ABD3581DF4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407" name="直線コネクタ 406">
          <a:extLst>
            <a:ext uri="{FF2B5EF4-FFF2-40B4-BE49-F238E27FC236}">
              <a16:creationId xmlns:a16="http://schemas.microsoft.com/office/drawing/2014/main" id="{B0E8E7B5-C4EC-4DC1-815D-D51C76C6B96F}"/>
            </a:ext>
          </a:extLst>
        </xdr:cNvPr>
        <xdr:cNvCxnSpPr/>
      </xdr:nvCxnSpPr>
      <xdr:spPr>
        <a:xfrm flipV="1">
          <a:off x="4760595" y="5279934"/>
          <a:ext cx="127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408" name="有形固定資産減価償却率最小値テキスト">
          <a:extLst>
            <a:ext uri="{FF2B5EF4-FFF2-40B4-BE49-F238E27FC236}">
              <a16:creationId xmlns:a16="http://schemas.microsoft.com/office/drawing/2014/main" id="{C37745A3-25A5-49C2-BF72-EB6136558E59}"/>
            </a:ext>
          </a:extLst>
        </xdr:cNvPr>
        <xdr:cNvSpPr txBox="1"/>
      </xdr:nvSpPr>
      <xdr:spPr>
        <a:xfrm>
          <a:off x="4813300" y="6579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409" name="直線コネクタ 408">
          <a:extLst>
            <a:ext uri="{FF2B5EF4-FFF2-40B4-BE49-F238E27FC236}">
              <a16:creationId xmlns:a16="http://schemas.microsoft.com/office/drawing/2014/main" id="{81239C5D-A81B-4510-A0A1-C322AD34DEB1}"/>
            </a:ext>
          </a:extLst>
        </xdr:cNvPr>
        <xdr:cNvCxnSpPr/>
      </xdr:nvCxnSpPr>
      <xdr:spPr>
        <a:xfrm>
          <a:off x="4673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410" name="有形固定資産減価償却率最大値テキスト">
          <a:extLst>
            <a:ext uri="{FF2B5EF4-FFF2-40B4-BE49-F238E27FC236}">
              <a16:creationId xmlns:a16="http://schemas.microsoft.com/office/drawing/2014/main" id="{63F0F60C-B9EE-4DAC-A38E-006B03F0EEE5}"/>
            </a:ext>
          </a:extLst>
        </xdr:cNvPr>
        <xdr:cNvSpPr txBox="1"/>
      </xdr:nvSpPr>
      <xdr:spPr>
        <a:xfrm>
          <a:off x="4813300" y="505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411" name="直線コネクタ 410">
          <a:extLst>
            <a:ext uri="{FF2B5EF4-FFF2-40B4-BE49-F238E27FC236}">
              <a16:creationId xmlns:a16="http://schemas.microsoft.com/office/drawing/2014/main" id="{4AD24722-C845-4ECA-9E69-C19B7E694D98}"/>
            </a:ext>
          </a:extLst>
        </xdr:cNvPr>
        <xdr:cNvCxnSpPr/>
      </xdr:nvCxnSpPr>
      <xdr:spPr>
        <a:xfrm>
          <a:off x="4673600" y="5279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412" name="有形固定資産減価償却率平均値テキスト">
          <a:extLst>
            <a:ext uri="{FF2B5EF4-FFF2-40B4-BE49-F238E27FC236}">
              <a16:creationId xmlns:a16="http://schemas.microsoft.com/office/drawing/2014/main" id="{2B949886-F10E-4409-B9CC-A0C230968F1F}"/>
            </a:ext>
          </a:extLst>
        </xdr:cNvPr>
        <xdr:cNvSpPr txBox="1"/>
      </xdr:nvSpPr>
      <xdr:spPr>
        <a:xfrm>
          <a:off x="4813300" y="59323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413" name="フローチャート: 判断 412">
          <a:extLst>
            <a:ext uri="{FF2B5EF4-FFF2-40B4-BE49-F238E27FC236}">
              <a16:creationId xmlns:a16="http://schemas.microsoft.com/office/drawing/2014/main" id="{7F47A255-120B-435E-8F9D-A35E6D0B56AF}"/>
            </a:ext>
          </a:extLst>
        </xdr:cNvPr>
        <xdr:cNvSpPr/>
      </xdr:nvSpPr>
      <xdr:spPr>
        <a:xfrm>
          <a:off x="4711700" y="595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414" name="フローチャート: 判断 413">
          <a:extLst>
            <a:ext uri="{FF2B5EF4-FFF2-40B4-BE49-F238E27FC236}">
              <a16:creationId xmlns:a16="http://schemas.microsoft.com/office/drawing/2014/main" id="{E8E9A419-77E3-48B4-8F12-B68803D025AA}"/>
            </a:ext>
          </a:extLst>
        </xdr:cNvPr>
        <xdr:cNvSpPr/>
      </xdr:nvSpPr>
      <xdr:spPr>
        <a:xfrm>
          <a:off x="4000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415" name="フローチャート: 判断 414">
          <a:extLst>
            <a:ext uri="{FF2B5EF4-FFF2-40B4-BE49-F238E27FC236}">
              <a16:creationId xmlns:a16="http://schemas.microsoft.com/office/drawing/2014/main" id="{8B9CDB83-F39C-4F94-B3F1-AD9E5D50ABE9}"/>
            </a:ext>
          </a:extLst>
        </xdr:cNvPr>
        <xdr:cNvSpPr/>
      </xdr:nvSpPr>
      <xdr:spPr>
        <a:xfrm>
          <a:off x="3238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416" name="フローチャート: 判断 415">
          <a:extLst>
            <a:ext uri="{FF2B5EF4-FFF2-40B4-BE49-F238E27FC236}">
              <a16:creationId xmlns:a16="http://schemas.microsoft.com/office/drawing/2014/main" id="{0844882A-DC99-4A70-B537-5E0B788D1A19}"/>
            </a:ext>
          </a:extLst>
        </xdr:cNvPr>
        <xdr:cNvSpPr/>
      </xdr:nvSpPr>
      <xdr:spPr>
        <a:xfrm>
          <a:off x="2476500" y="5870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417" name="フローチャート: 判断 416">
          <a:extLst>
            <a:ext uri="{FF2B5EF4-FFF2-40B4-BE49-F238E27FC236}">
              <a16:creationId xmlns:a16="http://schemas.microsoft.com/office/drawing/2014/main" id="{4D9D807A-F2A4-427C-8D8E-724E5A6BEA2B}"/>
            </a:ext>
          </a:extLst>
        </xdr:cNvPr>
        <xdr:cNvSpPr/>
      </xdr:nvSpPr>
      <xdr:spPr>
        <a:xfrm>
          <a:off x="1714500" y="58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418" name="テキスト ボックス 417">
          <a:extLst>
            <a:ext uri="{FF2B5EF4-FFF2-40B4-BE49-F238E27FC236}">
              <a16:creationId xmlns:a16="http://schemas.microsoft.com/office/drawing/2014/main" id="{D791ED9D-7BFD-4C2D-A0D0-A1499361745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419" name="テキスト ボックス 418">
          <a:extLst>
            <a:ext uri="{FF2B5EF4-FFF2-40B4-BE49-F238E27FC236}">
              <a16:creationId xmlns:a16="http://schemas.microsoft.com/office/drawing/2014/main" id="{98DB6CA9-2DA7-4698-9AAE-274F22DAE321}"/>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420" name="テキスト ボックス 419">
          <a:extLst>
            <a:ext uri="{FF2B5EF4-FFF2-40B4-BE49-F238E27FC236}">
              <a16:creationId xmlns:a16="http://schemas.microsoft.com/office/drawing/2014/main" id="{564347DF-F8C7-4F3A-B479-214A2C6B93B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421" name="テキスト ボックス 420">
          <a:extLst>
            <a:ext uri="{FF2B5EF4-FFF2-40B4-BE49-F238E27FC236}">
              <a16:creationId xmlns:a16="http://schemas.microsoft.com/office/drawing/2014/main" id="{4BD5C433-4AAA-420A-92C4-F97154A11533}"/>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422" name="テキスト ボックス 421">
          <a:extLst>
            <a:ext uri="{FF2B5EF4-FFF2-40B4-BE49-F238E27FC236}">
              <a16:creationId xmlns:a16="http://schemas.microsoft.com/office/drawing/2014/main" id="{E25A640C-6CB7-4E3A-8159-3C094CE9C17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113483</xdr:rowOff>
    </xdr:from>
    <xdr:to>
      <xdr:col>23</xdr:col>
      <xdr:colOff>136525</xdr:colOff>
      <xdr:row>29</xdr:row>
      <xdr:rowOff>43633</xdr:rowOff>
    </xdr:to>
    <xdr:sp macro="" textlink="">
      <xdr:nvSpPr>
        <xdr:cNvPr id="423" name="楕円 422">
          <a:extLst>
            <a:ext uri="{FF2B5EF4-FFF2-40B4-BE49-F238E27FC236}">
              <a16:creationId xmlns:a16="http://schemas.microsoft.com/office/drawing/2014/main" id="{1CA78E60-D1FA-45AD-8189-F1BA1B2D6C47}"/>
            </a:ext>
          </a:extLst>
        </xdr:cNvPr>
        <xdr:cNvSpPr/>
      </xdr:nvSpPr>
      <xdr:spPr>
        <a:xfrm>
          <a:off x="4711700" y="568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136360</xdr:rowOff>
    </xdr:from>
    <xdr:ext cx="405111" cy="259045"/>
    <xdr:sp macro="" textlink="">
      <xdr:nvSpPr>
        <xdr:cNvPr id="424" name="有形固定資産減価償却率該当値テキスト">
          <a:extLst>
            <a:ext uri="{FF2B5EF4-FFF2-40B4-BE49-F238E27FC236}">
              <a16:creationId xmlns:a16="http://schemas.microsoft.com/office/drawing/2014/main" id="{5DC05167-6E04-4387-B9B2-8815355BE698}"/>
            </a:ext>
          </a:extLst>
        </xdr:cNvPr>
        <xdr:cNvSpPr txBox="1"/>
      </xdr:nvSpPr>
      <xdr:spPr>
        <a:xfrm>
          <a:off x="4813300" y="5537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36376</xdr:rowOff>
    </xdr:from>
    <xdr:to>
      <xdr:col>19</xdr:col>
      <xdr:colOff>187325</xdr:colOff>
      <xdr:row>28</xdr:row>
      <xdr:rowOff>137976</xdr:rowOff>
    </xdr:to>
    <xdr:sp macro="" textlink="">
      <xdr:nvSpPr>
        <xdr:cNvPr id="425" name="楕円 424">
          <a:extLst>
            <a:ext uri="{FF2B5EF4-FFF2-40B4-BE49-F238E27FC236}">
              <a16:creationId xmlns:a16="http://schemas.microsoft.com/office/drawing/2014/main" id="{2A66BA9A-1C3F-4959-B0BC-FBBEF5852667}"/>
            </a:ext>
          </a:extLst>
        </xdr:cNvPr>
        <xdr:cNvSpPr/>
      </xdr:nvSpPr>
      <xdr:spPr>
        <a:xfrm>
          <a:off x="4000500" y="56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87176</xdr:rowOff>
    </xdr:from>
    <xdr:to>
      <xdr:col>23</xdr:col>
      <xdr:colOff>85725</xdr:colOff>
      <xdr:row>28</xdr:row>
      <xdr:rowOff>164283</xdr:rowOff>
    </xdr:to>
    <xdr:cxnSp macro="">
      <xdr:nvCxnSpPr>
        <xdr:cNvPr id="426" name="直線コネクタ 425">
          <a:extLst>
            <a:ext uri="{FF2B5EF4-FFF2-40B4-BE49-F238E27FC236}">
              <a16:creationId xmlns:a16="http://schemas.microsoft.com/office/drawing/2014/main" id="{B9507812-B0CB-40BC-8E6E-380144C6DC12}"/>
            </a:ext>
          </a:extLst>
        </xdr:cNvPr>
        <xdr:cNvCxnSpPr/>
      </xdr:nvCxnSpPr>
      <xdr:spPr>
        <a:xfrm>
          <a:off x="4051300" y="5659301"/>
          <a:ext cx="711200" cy="7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146141</xdr:rowOff>
    </xdr:from>
    <xdr:to>
      <xdr:col>15</xdr:col>
      <xdr:colOff>187325</xdr:colOff>
      <xdr:row>28</xdr:row>
      <xdr:rowOff>76291</xdr:rowOff>
    </xdr:to>
    <xdr:sp macro="" textlink="">
      <xdr:nvSpPr>
        <xdr:cNvPr id="427" name="楕円 426">
          <a:extLst>
            <a:ext uri="{FF2B5EF4-FFF2-40B4-BE49-F238E27FC236}">
              <a16:creationId xmlns:a16="http://schemas.microsoft.com/office/drawing/2014/main" id="{D8DD4965-9C42-4AA5-86CC-D6A150C6FA5D}"/>
            </a:ext>
          </a:extLst>
        </xdr:cNvPr>
        <xdr:cNvSpPr/>
      </xdr:nvSpPr>
      <xdr:spPr>
        <a:xfrm>
          <a:off x="3238500" y="5546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25491</xdr:rowOff>
    </xdr:from>
    <xdr:to>
      <xdr:col>19</xdr:col>
      <xdr:colOff>136525</xdr:colOff>
      <xdr:row>28</xdr:row>
      <xdr:rowOff>87176</xdr:rowOff>
    </xdr:to>
    <xdr:cxnSp macro="">
      <xdr:nvCxnSpPr>
        <xdr:cNvPr id="428" name="直線コネクタ 427">
          <a:extLst>
            <a:ext uri="{FF2B5EF4-FFF2-40B4-BE49-F238E27FC236}">
              <a16:creationId xmlns:a16="http://schemas.microsoft.com/office/drawing/2014/main" id="{E165F166-4EAD-438C-ACF3-5062A886D964}"/>
            </a:ext>
          </a:extLst>
        </xdr:cNvPr>
        <xdr:cNvCxnSpPr/>
      </xdr:nvCxnSpPr>
      <xdr:spPr>
        <a:xfrm>
          <a:off x="3289300" y="5597616"/>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143056</xdr:rowOff>
    </xdr:from>
    <xdr:to>
      <xdr:col>11</xdr:col>
      <xdr:colOff>187325</xdr:colOff>
      <xdr:row>28</xdr:row>
      <xdr:rowOff>73206</xdr:rowOff>
    </xdr:to>
    <xdr:sp macro="" textlink="">
      <xdr:nvSpPr>
        <xdr:cNvPr id="429" name="楕円 428">
          <a:extLst>
            <a:ext uri="{FF2B5EF4-FFF2-40B4-BE49-F238E27FC236}">
              <a16:creationId xmlns:a16="http://schemas.microsoft.com/office/drawing/2014/main" id="{5CE94802-BC63-416A-8EAF-EAF9B17EC54F}"/>
            </a:ext>
          </a:extLst>
        </xdr:cNvPr>
        <xdr:cNvSpPr/>
      </xdr:nvSpPr>
      <xdr:spPr>
        <a:xfrm>
          <a:off x="2476500" y="554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22406</xdr:rowOff>
    </xdr:from>
    <xdr:to>
      <xdr:col>15</xdr:col>
      <xdr:colOff>136525</xdr:colOff>
      <xdr:row>28</xdr:row>
      <xdr:rowOff>25491</xdr:rowOff>
    </xdr:to>
    <xdr:cxnSp macro="">
      <xdr:nvCxnSpPr>
        <xdr:cNvPr id="430" name="直線コネクタ 429">
          <a:extLst>
            <a:ext uri="{FF2B5EF4-FFF2-40B4-BE49-F238E27FC236}">
              <a16:creationId xmlns:a16="http://schemas.microsoft.com/office/drawing/2014/main" id="{ED4C0CB1-1191-452C-B4F2-3E59609A4A9F}"/>
            </a:ext>
          </a:extLst>
        </xdr:cNvPr>
        <xdr:cNvCxnSpPr/>
      </xdr:nvCxnSpPr>
      <xdr:spPr>
        <a:xfrm>
          <a:off x="2527300" y="5594531"/>
          <a:ext cx="762000" cy="3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81371</xdr:rowOff>
    </xdr:from>
    <xdr:to>
      <xdr:col>7</xdr:col>
      <xdr:colOff>187325</xdr:colOff>
      <xdr:row>28</xdr:row>
      <xdr:rowOff>11521</xdr:rowOff>
    </xdr:to>
    <xdr:sp macro="" textlink="">
      <xdr:nvSpPr>
        <xdr:cNvPr id="431" name="楕円 430">
          <a:extLst>
            <a:ext uri="{FF2B5EF4-FFF2-40B4-BE49-F238E27FC236}">
              <a16:creationId xmlns:a16="http://schemas.microsoft.com/office/drawing/2014/main" id="{A140697A-56FE-48E6-AFB8-7AB1C7744EB3}"/>
            </a:ext>
          </a:extLst>
        </xdr:cNvPr>
        <xdr:cNvSpPr/>
      </xdr:nvSpPr>
      <xdr:spPr>
        <a:xfrm>
          <a:off x="1714500" y="54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132171</xdr:rowOff>
    </xdr:from>
    <xdr:to>
      <xdr:col>11</xdr:col>
      <xdr:colOff>136525</xdr:colOff>
      <xdr:row>28</xdr:row>
      <xdr:rowOff>22406</xdr:rowOff>
    </xdr:to>
    <xdr:cxnSp macro="">
      <xdr:nvCxnSpPr>
        <xdr:cNvPr id="432" name="直線コネクタ 431">
          <a:extLst>
            <a:ext uri="{FF2B5EF4-FFF2-40B4-BE49-F238E27FC236}">
              <a16:creationId xmlns:a16="http://schemas.microsoft.com/office/drawing/2014/main" id="{85395A32-4D7C-4AD5-A10D-0E14E9ECEFA7}"/>
            </a:ext>
          </a:extLst>
        </xdr:cNvPr>
        <xdr:cNvCxnSpPr/>
      </xdr:nvCxnSpPr>
      <xdr:spPr>
        <a:xfrm>
          <a:off x="1765300" y="5532846"/>
          <a:ext cx="762000" cy="61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433" name="n_1aveValue有形固定資産減価償却率">
          <a:extLst>
            <a:ext uri="{FF2B5EF4-FFF2-40B4-BE49-F238E27FC236}">
              <a16:creationId xmlns:a16="http://schemas.microsoft.com/office/drawing/2014/main" id="{298FFCFD-21E7-4E2F-84BD-D59B9BF86C16}"/>
            </a:ext>
          </a:extLst>
        </xdr:cNvPr>
        <xdr:cNvSpPr txBox="1"/>
      </xdr:nvSpPr>
      <xdr:spPr>
        <a:xfrm>
          <a:off x="3836044" y="6031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434" name="n_2aveValue有形固定資産減価償却率">
          <a:extLst>
            <a:ext uri="{FF2B5EF4-FFF2-40B4-BE49-F238E27FC236}">
              <a16:creationId xmlns:a16="http://schemas.microsoft.com/office/drawing/2014/main" id="{ED894EC2-AA7D-438A-BD67-709E675228B6}"/>
            </a:ext>
          </a:extLst>
        </xdr:cNvPr>
        <xdr:cNvSpPr txBox="1"/>
      </xdr:nvSpPr>
      <xdr:spPr>
        <a:xfrm>
          <a:off x="30867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435" name="n_3aveValue有形固定資産減価償却率">
          <a:extLst>
            <a:ext uri="{FF2B5EF4-FFF2-40B4-BE49-F238E27FC236}">
              <a16:creationId xmlns:a16="http://schemas.microsoft.com/office/drawing/2014/main" id="{0AF16561-F14A-4E5C-B000-2A604A7480A8}"/>
            </a:ext>
          </a:extLst>
        </xdr:cNvPr>
        <xdr:cNvSpPr txBox="1"/>
      </xdr:nvSpPr>
      <xdr:spPr>
        <a:xfrm>
          <a:off x="2324744" y="5963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436" name="n_4aveValue有形固定資産減価償却率">
          <a:extLst>
            <a:ext uri="{FF2B5EF4-FFF2-40B4-BE49-F238E27FC236}">
              <a16:creationId xmlns:a16="http://schemas.microsoft.com/office/drawing/2014/main" id="{F5BCDC8C-F4C7-4F3B-AE83-B35A7C149C93}"/>
            </a:ext>
          </a:extLst>
        </xdr:cNvPr>
        <xdr:cNvSpPr txBox="1"/>
      </xdr:nvSpPr>
      <xdr:spPr>
        <a:xfrm>
          <a:off x="1562744" y="5972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154503</xdr:rowOff>
    </xdr:from>
    <xdr:ext cx="405111" cy="259045"/>
    <xdr:sp macro="" textlink="">
      <xdr:nvSpPr>
        <xdr:cNvPr id="437" name="n_1mainValue有形固定資産減価償却率">
          <a:extLst>
            <a:ext uri="{FF2B5EF4-FFF2-40B4-BE49-F238E27FC236}">
              <a16:creationId xmlns:a16="http://schemas.microsoft.com/office/drawing/2014/main" id="{2D0AC669-DDD3-4215-B18B-4D0903A39617}"/>
            </a:ext>
          </a:extLst>
        </xdr:cNvPr>
        <xdr:cNvSpPr txBox="1"/>
      </xdr:nvSpPr>
      <xdr:spPr>
        <a:xfrm>
          <a:off x="3836044" y="5383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92818</xdr:rowOff>
    </xdr:from>
    <xdr:ext cx="405111" cy="259045"/>
    <xdr:sp macro="" textlink="">
      <xdr:nvSpPr>
        <xdr:cNvPr id="438" name="n_2mainValue有形固定資産減価償却率">
          <a:extLst>
            <a:ext uri="{FF2B5EF4-FFF2-40B4-BE49-F238E27FC236}">
              <a16:creationId xmlns:a16="http://schemas.microsoft.com/office/drawing/2014/main" id="{A82C32FA-0F4E-47BF-8A92-6EA9771EE275}"/>
            </a:ext>
          </a:extLst>
        </xdr:cNvPr>
        <xdr:cNvSpPr txBox="1"/>
      </xdr:nvSpPr>
      <xdr:spPr>
        <a:xfrm>
          <a:off x="3086744" y="5322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89733</xdr:rowOff>
    </xdr:from>
    <xdr:ext cx="405111" cy="259045"/>
    <xdr:sp macro="" textlink="">
      <xdr:nvSpPr>
        <xdr:cNvPr id="439" name="n_3mainValue有形固定資産減価償却率">
          <a:extLst>
            <a:ext uri="{FF2B5EF4-FFF2-40B4-BE49-F238E27FC236}">
              <a16:creationId xmlns:a16="http://schemas.microsoft.com/office/drawing/2014/main" id="{7666FEA6-0D7E-4519-9EF8-5629DA5636FF}"/>
            </a:ext>
          </a:extLst>
        </xdr:cNvPr>
        <xdr:cNvSpPr txBox="1"/>
      </xdr:nvSpPr>
      <xdr:spPr>
        <a:xfrm>
          <a:off x="2324744" y="5318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28048</xdr:rowOff>
    </xdr:from>
    <xdr:ext cx="405111" cy="259045"/>
    <xdr:sp macro="" textlink="">
      <xdr:nvSpPr>
        <xdr:cNvPr id="440" name="n_4mainValue有形固定資産減価償却率">
          <a:extLst>
            <a:ext uri="{FF2B5EF4-FFF2-40B4-BE49-F238E27FC236}">
              <a16:creationId xmlns:a16="http://schemas.microsoft.com/office/drawing/2014/main" id="{B4F18983-E705-4535-9692-DE04E0A90E5B}"/>
            </a:ext>
          </a:extLst>
        </xdr:cNvPr>
        <xdr:cNvSpPr txBox="1"/>
      </xdr:nvSpPr>
      <xdr:spPr>
        <a:xfrm>
          <a:off x="1562744" y="525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441" name="正方形/長方形 440">
          <a:extLst>
            <a:ext uri="{FF2B5EF4-FFF2-40B4-BE49-F238E27FC236}">
              <a16:creationId xmlns:a16="http://schemas.microsoft.com/office/drawing/2014/main" id="{9C84E641-8DCB-4889-8D03-A04B3EC962B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442" name="正方形/長方形 441">
          <a:extLst>
            <a:ext uri="{FF2B5EF4-FFF2-40B4-BE49-F238E27FC236}">
              <a16:creationId xmlns:a16="http://schemas.microsoft.com/office/drawing/2014/main" id="{90367019-8512-4B03-ABF8-881911A79453}"/>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443" name="正方形/長方形 442">
          <a:extLst>
            <a:ext uri="{FF2B5EF4-FFF2-40B4-BE49-F238E27FC236}">
              <a16:creationId xmlns:a16="http://schemas.microsoft.com/office/drawing/2014/main" id="{030A9F18-5FB8-4F0A-A7EF-7F1CB940CC5B}"/>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444" name="正方形/長方形 443">
          <a:extLst>
            <a:ext uri="{FF2B5EF4-FFF2-40B4-BE49-F238E27FC236}">
              <a16:creationId xmlns:a16="http://schemas.microsoft.com/office/drawing/2014/main" id="{5BA1018A-6CA7-4534-80F1-E2A0A76D6F4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445" name="正方形/長方形 444">
          <a:extLst>
            <a:ext uri="{FF2B5EF4-FFF2-40B4-BE49-F238E27FC236}">
              <a16:creationId xmlns:a16="http://schemas.microsoft.com/office/drawing/2014/main" id="{C2140215-2FD9-49E1-87E0-A0A1053F682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446" name="正方形/長方形 445">
          <a:extLst>
            <a:ext uri="{FF2B5EF4-FFF2-40B4-BE49-F238E27FC236}">
              <a16:creationId xmlns:a16="http://schemas.microsoft.com/office/drawing/2014/main" id="{A1040BBC-83CE-4D05-8723-3237BB1AF3C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447" name="正方形/長方形 446">
          <a:extLst>
            <a:ext uri="{FF2B5EF4-FFF2-40B4-BE49-F238E27FC236}">
              <a16:creationId xmlns:a16="http://schemas.microsoft.com/office/drawing/2014/main" id="{818C191C-5E3F-4759-BB1C-9D2B3B4D17B5}"/>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448" name="正方形/長方形 447">
          <a:extLst>
            <a:ext uri="{FF2B5EF4-FFF2-40B4-BE49-F238E27FC236}">
              <a16:creationId xmlns:a16="http://schemas.microsoft.com/office/drawing/2014/main" id="{7A6590E3-8428-4FEB-A248-E59907D100E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449" name="正方形/長方形 448">
          <a:extLst>
            <a:ext uri="{FF2B5EF4-FFF2-40B4-BE49-F238E27FC236}">
              <a16:creationId xmlns:a16="http://schemas.microsoft.com/office/drawing/2014/main" id="{856F03F0-B7CB-49FD-B1FC-00A0DEB5E037}"/>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450" name="正方形/長方形 449">
          <a:extLst>
            <a:ext uri="{FF2B5EF4-FFF2-40B4-BE49-F238E27FC236}">
              <a16:creationId xmlns:a16="http://schemas.microsoft.com/office/drawing/2014/main" id="{4D81B2AB-201C-4349-ABA8-CD28DE57CBD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451" name="正方形/長方形 450">
          <a:extLst>
            <a:ext uri="{FF2B5EF4-FFF2-40B4-BE49-F238E27FC236}">
              <a16:creationId xmlns:a16="http://schemas.microsoft.com/office/drawing/2014/main" id="{9DC276DD-0E45-4430-BE70-59ADC1DEE31F}"/>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452" name="正方形/長方形 451">
          <a:extLst>
            <a:ext uri="{FF2B5EF4-FFF2-40B4-BE49-F238E27FC236}">
              <a16:creationId xmlns:a16="http://schemas.microsoft.com/office/drawing/2014/main" id="{EFCE585C-5461-44D6-BA15-F0CAEAEA497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453" name="テキスト ボックス 452">
          <a:extLst>
            <a:ext uri="{FF2B5EF4-FFF2-40B4-BE49-F238E27FC236}">
              <a16:creationId xmlns:a16="http://schemas.microsoft.com/office/drawing/2014/main" id="{01BD7EB6-FFD9-4BE2-995D-DCAC0488594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地方債の借入抑制及び債務負担行為に基づく支出予定額の減少、固定資産税等の町税増により、将来負担額が充当可能財源等を下回っていることから、将来負担比率が</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％となっており、債務償還比率も</a:t>
          </a:r>
          <a:r>
            <a:rPr kumimoji="1" lang="en-US" altLang="ja-JP" sz="1100">
              <a:solidFill>
                <a:schemeClr val="dk1"/>
              </a:solidFill>
              <a:effectLst/>
              <a:latin typeface="+mn-lt"/>
              <a:ea typeface="+mn-ea"/>
              <a:cs typeface="+mn-cs"/>
            </a:rPr>
            <a:t>0</a:t>
          </a:r>
          <a:r>
            <a:rPr kumimoji="1" lang="ja-JP" altLang="ja-JP" sz="1100">
              <a:solidFill>
                <a:schemeClr val="dk1"/>
              </a:solidFill>
              <a:effectLst/>
              <a:latin typeface="+mn-lt"/>
              <a:ea typeface="+mn-ea"/>
              <a:cs typeface="+mn-cs"/>
            </a:rPr>
            <a:t>％となっている。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454" name="テキスト ボックス 453">
          <a:extLst>
            <a:ext uri="{FF2B5EF4-FFF2-40B4-BE49-F238E27FC236}">
              <a16:creationId xmlns:a16="http://schemas.microsoft.com/office/drawing/2014/main" id="{63B79D16-A298-4C34-AFCD-C79471C5B13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455" name="直線コネクタ 454">
          <a:extLst>
            <a:ext uri="{FF2B5EF4-FFF2-40B4-BE49-F238E27FC236}">
              <a16:creationId xmlns:a16="http://schemas.microsoft.com/office/drawing/2014/main" id="{0E88B536-E376-4D9A-A36B-F9AABA2E2443}"/>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456" name="テキスト ボックス 455">
          <a:extLst>
            <a:ext uri="{FF2B5EF4-FFF2-40B4-BE49-F238E27FC236}">
              <a16:creationId xmlns:a16="http://schemas.microsoft.com/office/drawing/2014/main" id="{7CA60169-5BF1-4FED-8D78-04CB977E1DC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457" name="直線コネクタ 456">
          <a:extLst>
            <a:ext uri="{FF2B5EF4-FFF2-40B4-BE49-F238E27FC236}">
              <a16:creationId xmlns:a16="http://schemas.microsoft.com/office/drawing/2014/main" id="{996445B3-71D0-4D3B-A822-772C7BA6774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458" name="テキスト ボックス 457">
          <a:extLst>
            <a:ext uri="{FF2B5EF4-FFF2-40B4-BE49-F238E27FC236}">
              <a16:creationId xmlns:a16="http://schemas.microsoft.com/office/drawing/2014/main" id="{07244275-F643-463C-A337-88DF56DC107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459" name="直線コネクタ 458">
          <a:extLst>
            <a:ext uri="{FF2B5EF4-FFF2-40B4-BE49-F238E27FC236}">
              <a16:creationId xmlns:a16="http://schemas.microsoft.com/office/drawing/2014/main" id="{9DD5D0F1-D762-4CC5-B11F-FF89CF03E87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460" name="テキスト ボックス 459">
          <a:extLst>
            <a:ext uri="{FF2B5EF4-FFF2-40B4-BE49-F238E27FC236}">
              <a16:creationId xmlns:a16="http://schemas.microsoft.com/office/drawing/2014/main" id="{23589EBC-15AF-441B-AC15-0291E9B79638}"/>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461" name="直線コネクタ 460">
          <a:extLst>
            <a:ext uri="{FF2B5EF4-FFF2-40B4-BE49-F238E27FC236}">
              <a16:creationId xmlns:a16="http://schemas.microsoft.com/office/drawing/2014/main" id="{ABCEE106-98A5-4EB9-AB5B-1FFD267E7CCF}"/>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462" name="テキスト ボックス 461">
          <a:extLst>
            <a:ext uri="{FF2B5EF4-FFF2-40B4-BE49-F238E27FC236}">
              <a16:creationId xmlns:a16="http://schemas.microsoft.com/office/drawing/2014/main" id="{952651BF-16B1-4C30-8F17-F4B0C8B9D12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463" name="直線コネクタ 462">
          <a:extLst>
            <a:ext uri="{FF2B5EF4-FFF2-40B4-BE49-F238E27FC236}">
              <a16:creationId xmlns:a16="http://schemas.microsoft.com/office/drawing/2014/main" id="{149A819B-CD68-4A17-B1A1-1E849E003D0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464" name="テキスト ボックス 463">
          <a:extLst>
            <a:ext uri="{FF2B5EF4-FFF2-40B4-BE49-F238E27FC236}">
              <a16:creationId xmlns:a16="http://schemas.microsoft.com/office/drawing/2014/main" id="{EDF23183-4D45-4433-8946-F6497CA78A0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465" name="直線コネクタ 464">
          <a:extLst>
            <a:ext uri="{FF2B5EF4-FFF2-40B4-BE49-F238E27FC236}">
              <a16:creationId xmlns:a16="http://schemas.microsoft.com/office/drawing/2014/main" id="{D3F9C7F2-FFEE-4845-B395-A3B3287637A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466" name="テキスト ボックス 465">
          <a:extLst>
            <a:ext uri="{FF2B5EF4-FFF2-40B4-BE49-F238E27FC236}">
              <a16:creationId xmlns:a16="http://schemas.microsoft.com/office/drawing/2014/main" id="{709F310D-A503-4A3B-99CA-8EF0435CF00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467" name="直線コネクタ 466">
          <a:extLst>
            <a:ext uri="{FF2B5EF4-FFF2-40B4-BE49-F238E27FC236}">
              <a16:creationId xmlns:a16="http://schemas.microsoft.com/office/drawing/2014/main" id="{B0080313-985B-47B4-9BC1-472C917D3AC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468" name="テキスト ボックス 467">
          <a:extLst>
            <a:ext uri="{FF2B5EF4-FFF2-40B4-BE49-F238E27FC236}">
              <a16:creationId xmlns:a16="http://schemas.microsoft.com/office/drawing/2014/main" id="{D8FFB336-3216-46E3-A613-70E613DFBBA1}"/>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469" name="直線コネクタ 468">
          <a:extLst>
            <a:ext uri="{FF2B5EF4-FFF2-40B4-BE49-F238E27FC236}">
              <a16:creationId xmlns:a16="http://schemas.microsoft.com/office/drawing/2014/main" id="{73FD5279-2AC8-41D2-BF28-F8DD876FA11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470" name="債務償還比率グラフ枠">
          <a:extLst>
            <a:ext uri="{FF2B5EF4-FFF2-40B4-BE49-F238E27FC236}">
              <a16:creationId xmlns:a16="http://schemas.microsoft.com/office/drawing/2014/main" id="{D3ED8CE6-1754-4675-BAFC-00DFCFD16D5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471" name="直線コネクタ 470">
          <a:extLst>
            <a:ext uri="{FF2B5EF4-FFF2-40B4-BE49-F238E27FC236}">
              <a16:creationId xmlns:a16="http://schemas.microsoft.com/office/drawing/2014/main" id="{5118219A-88A3-4963-B370-4C01A3FB8751}"/>
            </a:ext>
          </a:extLst>
        </xdr:cNvPr>
        <xdr:cNvCxnSpPr/>
      </xdr:nvCxnSpPr>
      <xdr:spPr>
        <a:xfrm flipV="1">
          <a:off x="14793595" y="5261428"/>
          <a:ext cx="1269" cy="1452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472" name="債務償還比率最小値テキスト">
          <a:extLst>
            <a:ext uri="{FF2B5EF4-FFF2-40B4-BE49-F238E27FC236}">
              <a16:creationId xmlns:a16="http://schemas.microsoft.com/office/drawing/2014/main" id="{D3D7ED45-B6F5-478D-807F-253EB1F86CD9}"/>
            </a:ext>
          </a:extLst>
        </xdr:cNvPr>
        <xdr:cNvSpPr txBox="1"/>
      </xdr:nvSpPr>
      <xdr:spPr>
        <a:xfrm>
          <a:off x="14846300" y="671805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473" name="直線コネクタ 472">
          <a:extLst>
            <a:ext uri="{FF2B5EF4-FFF2-40B4-BE49-F238E27FC236}">
              <a16:creationId xmlns:a16="http://schemas.microsoft.com/office/drawing/2014/main" id="{FC34AA67-D332-4997-9BC0-696D8C25B693}"/>
            </a:ext>
          </a:extLst>
        </xdr:cNvPr>
        <xdr:cNvCxnSpPr/>
      </xdr:nvCxnSpPr>
      <xdr:spPr>
        <a:xfrm>
          <a:off x="14706600" y="67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474" name="債務償還比率最大値テキスト">
          <a:extLst>
            <a:ext uri="{FF2B5EF4-FFF2-40B4-BE49-F238E27FC236}">
              <a16:creationId xmlns:a16="http://schemas.microsoft.com/office/drawing/2014/main" id="{A43BBB89-4DA0-496E-843D-E942560E869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475" name="直線コネクタ 474">
          <a:extLst>
            <a:ext uri="{FF2B5EF4-FFF2-40B4-BE49-F238E27FC236}">
              <a16:creationId xmlns:a16="http://schemas.microsoft.com/office/drawing/2014/main" id="{303E12AA-94DB-44D7-8876-EB4CFF72E362}"/>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476" name="債務償還比率平均値テキスト">
          <a:extLst>
            <a:ext uri="{FF2B5EF4-FFF2-40B4-BE49-F238E27FC236}">
              <a16:creationId xmlns:a16="http://schemas.microsoft.com/office/drawing/2014/main" id="{5888A02A-9940-43CF-9E97-C63C937432F5}"/>
            </a:ext>
          </a:extLst>
        </xdr:cNvPr>
        <xdr:cNvSpPr txBox="1"/>
      </xdr:nvSpPr>
      <xdr:spPr>
        <a:xfrm>
          <a:off x="14846300" y="5643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477" name="フローチャート: 判断 476">
          <a:extLst>
            <a:ext uri="{FF2B5EF4-FFF2-40B4-BE49-F238E27FC236}">
              <a16:creationId xmlns:a16="http://schemas.microsoft.com/office/drawing/2014/main" id="{E143503A-F9B7-400C-90F0-24924C94C631}"/>
            </a:ext>
          </a:extLst>
        </xdr:cNvPr>
        <xdr:cNvSpPr/>
      </xdr:nvSpPr>
      <xdr:spPr>
        <a:xfrm>
          <a:off x="14744700" y="566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478" name="フローチャート: 判断 477">
          <a:extLst>
            <a:ext uri="{FF2B5EF4-FFF2-40B4-BE49-F238E27FC236}">
              <a16:creationId xmlns:a16="http://schemas.microsoft.com/office/drawing/2014/main" id="{3414CDF1-0F3A-4295-BA3E-C08A4036F9C8}"/>
            </a:ext>
          </a:extLst>
        </xdr:cNvPr>
        <xdr:cNvSpPr/>
      </xdr:nvSpPr>
      <xdr:spPr>
        <a:xfrm>
          <a:off x="14033500" y="566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479" name="フローチャート: 判断 478">
          <a:extLst>
            <a:ext uri="{FF2B5EF4-FFF2-40B4-BE49-F238E27FC236}">
              <a16:creationId xmlns:a16="http://schemas.microsoft.com/office/drawing/2014/main" id="{703A19AA-BFE0-4374-BA79-D6F88A5B4C24}"/>
            </a:ext>
          </a:extLst>
        </xdr:cNvPr>
        <xdr:cNvSpPr/>
      </xdr:nvSpPr>
      <xdr:spPr>
        <a:xfrm>
          <a:off x="13271500" y="567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480" name="フローチャート: 判断 479">
          <a:extLst>
            <a:ext uri="{FF2B5EF4-FFF2-40B4-BE49-F238E27FC236}">
              <a16:creationId xmlns:a16="http://schemas.microsoft.com/office/drawing/2014/main" id="{C4DAA1CA-71EC-412E-B72D-6551C9B77472}"/>
            </a:ext>
          </a:extLst>
        </xdr:cNvPr>
        <xdr:cNvSpPr/>
      </xdr:nvSpPr>
      <xdr:spPr>
        <a:xfrm>
          <a:off x="12509500" y="5629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481" name="フローチャート: 判断 480">
          <a:extLst>
            <a:ext uri="{FF2B5EF4-FFF2-40B4-BE49-F238E27FC236}">
              <a16:creationId xmlns:a16="http://schemas.microsoft.com/office/drawing/2014/main" id="{DC5414C5-6ABC-44EC-B386-2737CB98EE98}"/>
            </a:ext>
          </a:extLst>
        </xdr:cNvPr>
        <xdr:cNvSpPr/>
      </xdr:nvSpPr>
      <xdr:spPr>
        <a:xfrm>
          <a:off x="11747500" y="578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482" name="テキスト ボックス 481">
          <a:extLst>
            <a:ext uri="{FF2B5EF4-FFF2-40B4-BE49-F238E27FC236}">
              <a16:creationId xmlns:a16="http://schemas.microsoft.com/office/drawing/2014/main" id="{D667A6BA-5D8E-48B6-A7D7-6D9786B6893E}"/>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483" name="テキスト ボックス 482">
          <a:extLst>
            <a:ext uri="{FF2B5EF4-FFF2-40B4-BE49-F238E27FC236}">
              <a16:creationId xmlns:a16="http://schemas.microsoft.com/office/drawing/2014/main" id="{D278E93B-A2F3-4929-865C-44DEA185F70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484" name="テキスト ボックス 483">
          <a:extLst>
            <a:ext uri="{FF2B5EF4-FFF2-40B4-BE49-F238E27FC236}">
              <a16:creationId xmlns:a16="http://schemas.microsoft.com/office/drawing/2014/main" id="{8C8397D9-1229-41CE-BBD2-89DA93C86C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485" name="テキスト ボックス 484">
          <a:extLst>
            <a:ext uri="{FF2B5EF4-FFF2-40B4-BE49-F238E27FC236}">
              <a16:creationId xmlns:a16="http://schemas.microsoft.com/office/drawing/2014/main" id="{2B2FD83E-9967-452E-87BF-F48400A1CE5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486" name="テキスト ボックス 485">
          <a:extLst>
            <a:ext uri="{FF2B5EF4-FFF2-40B4-BE49-F238E27FC236}">
              <a16:creationId xmlns:a16="http://schemas.microsoft.com/office/drawing/2014/main" id="{7715B0AD-20E0-41E0-9FF8-BE5CCD802AC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42889</xdr:rowOff>
    </xdr:from>
    <xdr:ext cx="469744" cy="259045"/>
    <xdr:sp macro="" textlink="">
      <xdr:nvSpPr>
        <xdr:cNvPr id="487" name="n_1aveValue債務償還比率">
          <a:extLst>
            <a:ext uri="{FF2B5EF4-FFF2-40B4-BE49-F238E27FC236}">
              <a16:creationId xmlns:a16="http://schemas.microsoft.com/office/drawing/2014/main" id="{C8251FA8-A232-4664-AE0A-E2934A6BB53C}"/>
            </a:ext>
          </a:extLst>
        </xdr:cNvPr>
        <xdr:cNvSpPr txBox="1"/>
      </xdr:nvSpPr>
      <xdr:spPr>
        <a:xfrm>
          <a:off x="13836727" y="54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488" name="n_2aveValue債務償還比率">
          <a:extLst>
            <a:ext uri="{FF2B5EF4-FFF2-40B4-BE49-F238E27FC236}">
              <a16:creationId xmlns:a16="http://schemas.microsoft.com/office/drawing/2014/main" id="{73261C6D-6E13-4A44-B2A4-34C71497663F}"/>
            </a:ext>
          </a:extLst>
        </xdr:cNvPr>
        <xdr:cNvSpPr txBox="1"/>
      </xdr:nvSpPr>
      <xdr:spPr>
        <a:xfrm>
          <a:off x="13087427" y="544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489" name="n_3aveValue債務償還比率">
          <a:extLst>
            <a:ext uri="{FF2B5EF4-FFF2-40B4-BE49-F238E27FC236}">
              <a16:creationId xmlns:a16="http://schemas.microsoft.com/office/drawing/2014/main" id="{276F5540-AC60-4A00-A156-FD69121FDFE9}"/>
            </a:ext>
          </a:extLst>
        </xdr:cNvPr>
        <xdr:cNvSpPr txBox="1"/>
      </xdr:nvSpPr>
      <xdr:spPr>
        <a:xfrm>
          <a:off x="12325427" y="5405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490" name="n_4aveValue債務償還比率">
          <a:extLst>
            <a:ext uri="{FF2B5EF4-FFF2-40B4-BE49-F238E27FC236}">
              <a16:creationId xmlns:a16="http://schemas.microsoft.com/office/drawing/2014/main" id="{70DC0D7D-6F64-47D5-9749-0A026A117B07}"/>
            </a:ext>
          </a:extLst>
        </xdr:cNvPr>
        <xdr:cNvSpPr txBox="1"/>
      </xdr:nvSpPr>
      <xdr:spPr>
        <a:xfrm>
          <a:off x="11563427" y="5557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491" name="正方形/長方形 490">
          <a:extLst>
            <a:ext uri="{FF2B5EF4-FFF2-40B4-BE49-F238E27FC236}">
              <a16:creationId xmlns:a16="http://schemas.microsoft.com/office/drawing/2014/main" id="{0FC32E37-1DE8-47A1-84A3-5ADDD7FE69A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492" name="正方形/長方形 491">
          <a:extLst>
            <a:ext uri="{FF2B5EF4-FFF2-40B4-BE49-F238E27FC236}">
              <a16:creationId xmlns:a16="http://schemas.microsoft.com/office/drawing/2014/main" id="{3383B4EF-1548-4B3E-B9F0-436718C561F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493" name="テキスト ボックス 492">
          <a:extLst>
            <a:ext uri="{FF2B5EF4-FFF2-40B4-BE49-F238E27FC236}">
              <a16:creationId xmlns:a16="http://schemas.microsoft.com/office/drawing/2014/main" id="{405CA418-1258-4E1F-A401-6FF12CCE43CC}"/>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494" name="テキスト ボックス 493">
          <a:extLst>
            <a:ext uri="{FF2B5EF4-FFF2-40B4-BE49-F238E27FC236}">
              <a16:creationId xmlns:a16="http://schemas.microsoft.com/office/drawing/2014/main" id="{7BB172A8-3899-42B5-A831-6E99473429E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495" name="テキスト ボックス 494">
          <a:extLst>
            <a:ext uri="{FF2B5EF4-FFF2-40B4-BE49-F238E27FC236}">
              <a16:creationId xmlns:a16="http://schemas.microsoft.com/office/drawing/2014/main" id="{C306D612-58C9-418E-AD56-6792C837F3DE}"/>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496" name="テキスト ボックス 495">
          <a:extLst>
            <a:ext uri="{FF2B5EF4-FFF2-40B4-BE49-F238E27FC236}">
              <a16:creationId xmlns:a16="http://schemas.microsoft.com/office/drawing/2014/main" id="{ECFC1906-AE05-44FF-9B5A-F6F28A77DA3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8A9C053-5B47-48CA-9833-432F83247A5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325E81D-D4F1-4739-ABAF-633CF7BA11F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C938A88-3F9F-4261-AD67-A821C7F6BA1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DBC8E60-36B9-4143-8596-03678B23458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FA76B16-0666-4D9F-9AA0-9C7C991FE9C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92B7614-7FCC-4336-BE77-C2FDA31FE1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51FBB81-6C8B-4B50-9474-7AA9ECE5090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3BFD03-E711-40FF-B6D6-35DB3992866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2934489-3843-4D43-8E31-1470496953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57FDD72-86DF-462B-A22A-50DF9B2551D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B0E2B4B-D6A0-497E-A816-CA299BBA70C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A868B34-03C4-4C54-A63A-34F693CBA01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0907A01-39DB-41FA-AB4D-4EE4074876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9C2496-11FC-45A4-99D5-2B554CF8ABF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47DC795-163B-4C95-B15B-304BE9CC38A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5E1298-154D-4A70-9CDB-032AE5379B3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051E01-F845-44CF-9467-927D923C9D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34633A5-3952-4F3F-B006-C60E2FB32BC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5D7562F-4341-4051-B031-D22ECDA41CF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171BBE4-82FC-4B2E-BA03-C00FEA47C72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0B94623-5659-4D27-AAF1-7A87F1ABD7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A80DE7-39E4-4DD2-B2FE-8A25162227F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29992B3-9D5F-41C5-9DA3-4D96821D4E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375B16C-8612-40D2-9E2C-921CE0698FE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491379-2034-4744-8699-52984F023E3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1571BD9-F405-48DB-9162-4212DC9DFF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E5C9FC9-81D1-48E6-BFB1-7567D374DB9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9B39C0E-124E-4D23-9D81-AF4EE2C9D7D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7412A7-1952-4926-894E-D5398055E5E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E71F4CF-8534-42B6-9BC8-EFB85A67DDB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277E4A-0895-455C-945F-F9FE21F29C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18C0841-B507-499E-8A6A-6898D70FCEE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570DF42-0FFF-4220-8737-63054BF5E04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5065BB2-9756-442F-B053-37AC1516356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1A6475C-C872-47BA-90D7-554DFFA6417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8847D3E-6733-4BF0-986F-B437C1FC6DF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85AEF3BB-D605-4906-8AAD-0656F1B9307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4A5A716-F48C-4D50-8794-A6229995C98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B8EBE56-648A-4209-AFF4-9E0D34F9FD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EE7A73-5ACB-4AD5-9E6D-110BD482E0B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747F458-D9D4-438C-A4A4-E16DCAFDFF3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0C1DF38-7972-4532-9E43-6FE6748A52A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F956387-5160-4878-8838-D041759FB904}"/>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BCB0A0F-24F5-477A-8216-EE420821F60D}"/>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E7CAAFF-B9D3-4C5C-A784-D52C8D6F4426}"/>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36927D6-05D5-4F67-AEE5-7C229BC546A4}"/>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098A533-12AB-439B-8E6B-5A223FE861F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5027BF5-0AB0-4527-BD8D-5AD78F808BE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AE9F2BF7-F1DC-42C4-8152-66D3196C4D6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1CD5EA1-D726-4511-9F90-50A9BD22D00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43AF442-1E2B-49A6-A59E-77CEAF15BF1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BE8BC61-CD52-42FD-850B-F0ED85B8367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CCA8934-D17E-4932-BF2A-1417DEE1E59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C79200EF-2F10-448F-BAF3-96112D79B31E}"/>
            </a:ext>
          </a:extLst>
        </xdr:cNvPr>
        <xdr:cNvCxnSpPr/>
      </xdr:nvCxnSpPr>
      <xdr:spPr>
        <a:xfrm flipV="1">
          <a:off x="4634865" y="5718048"/>
          <a:ext cx="0" cy="13578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2D6D0892-4F87-4958-B7CC-2D9220683F3E}"/>
            </a:ext>
          </a:extLst>
        </xdr:cNvPr>
        <xdr:cNvSpPr txBox="1"/>
      </xdr:nvSpPr>
      <xdr:spPr>
        <a:xfrm>
          <a:off x="467360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59A143F3-744F-45E5-BD36-5C8557DC171D}"/>
            </a:ext>
          </a:extLst>
        </xdr:cNvPr>
        <xdr:cNvCxnSpPr/>
      </xdr:nvCxnSpPr>
      <xdr:spPr>
        <a:xfrm>
          <a:off x="4546600" y="707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75A63BFC-9E8B-41A0-AD82-D7A00F7F4877}"/>
            </a:ext>
          </a:extLst>
        </xdr:cNvPr>
        <xdr:cNvSpPr txBox="1"/>
      </xdr:nvSpPr>
      <xdr:spPr>
        <a:xfrm>
          <a:off x="4673600" y="5493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F9EF7329-D837-49B0-8E39-B72455E67F36}"/>
            </a:ext>
          </a:extLst>
        </xdr:cNvPr>
        <xdr:cNvCxnSpPr/>
      </xdr:nvCxnSpPr>
      <xdr:spPr>
        <a:xfrm>
          <a:off x="4546600" y="571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249DFE97-4437-4438-A0BB-D352EF90621E}"/>
            </a:ext>
          </a:extLst>
        </xdr:cNvPr>
        <xdr:cNvSpPr txBox="1"/>
      </xdr:nvSpPr>
      <xdr:spPr>
        <a:xfrm>
          <a:off x="4673600" y="6368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7D9FDAD-8EB1-41B7-B42F-39E6D240D5F6}"/>
            </a:ext>
          </a:extLst>
        </xdr:cNvPr>
        <xdr:cNvSpPr/>
      </xdr:nvSpPr>
      <xdr:spPr>
        <a:xfrm>
          <a:off x="45847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8A34B714-0734-4B9B-B07E-BD324132185D}"/>
            </a:ext>
          </a:extLst>
        </xdr:cNvPr>
        <xdr:cNvSpPr/>
      </xdr:nvSpPr>
      <xdr:spPr>
        <a:xfrm>
          <a:off x="3746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DF1D4FC9-1286-48E7-A796-CB3DFF1B2748}"/>
            </a:ext>
          </a:extLst>
        </xdr:cNvPr>
        <xdr:cNvSpPr/>
      </xdr:nvSpPr>
      <xdr:spPr>
        <a:xfrm>
          <a:off x="2857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528C326B-BC3C-47B8-8F16-BC92F542304D}"/>
            </a:ext>
          </a:extLst>
        </xdr:cNvPr>
        <xdr:cNvSpPr/>
      </xdr:nvSpPr>
      <xdr:spPr>
        <a:xfrm>
          <a:off x="1968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1385FD7E-1575-4361-B653-D15A12A42221}"/>
            </a:ext>
          </a:extLst>
        </xdr:cNvPr>
        <xdr:cNvSpPr/>
      </xdr:nvSpPr>
      <xdr:spPr>
        <a:xfrm>
          <a:off x="107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5EC4F69-CA68-4CF9-AC3D-F57FB5B4053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4B46844-39DC-48A7-8BE1-29DD7423275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1223B6B-4860-4E81-813C-1E6DC611E6F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B15DD38-9CDF-4CBD-B162-3D8B433CB00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C27EF31-3324-4F7A-BA3A-FBACB8FEEB2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4826</xdr:rowOff>
    </xdr:from>
    <xdr:to>
      <xdr:col>24</xdr:col>
      <xdr:colOff>114300</xdr:colOff>
      <xdr:row>36</xdr:row>
      <xdr:rowOff>106426</xdr:rowOff>
    </xdr:to>
    <xdr:sp macro="" textlink="">
      <xdr:nvSpPr>
        <xdr:cNvPr id="71" name="楕円 70">
          <a:extLst>
            <a:ext uri="{FF2B5EF4-FFF2-40B4-BE49-F238E27FC236}">
              <a16:creationId xmlns:a16="http://schemas.microsoft.com/office/drawing/2014/main" id="{3BFD1F4C-BA84-4088-941A-8EF6D60AD5D7}"/>
            </a:ext>
          </a:extLst>
        </xdr:cNvPr>
        <xdr:cNvSpPr/>
      </xdr:nvSpPr>
      <xdr:spPr>
        <a:xfrm>
          <a:off x="45847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27703</xdr:rowOff>
    </xdr:from>
    <xdr:ext cx="405111" cy="259045"/>
    <xdr:sp macro="" textlink="">
      <xdr:nvSpPr>
        <xdr:cNvPr id="72" name="【道路】&#10;有形固定資産減価償却率該当値テキスト">
          <a:extLst>
            <a:ext uri="{FF2B5EF4-FFF2-40B4-BE49-F238E27FC236}">
              <a16:creationId xmlns:a16="http://schemas.microsoft.com/office/drawing/2014/main" id="{78238A03-7A66-49FE-9BD3-0406DB312181}"/>
            </a:ext>
          </a:extLst>
        </xdr:cNvPr>
        <xdr:cNvSpPr txBox="1"/>
      </xdr:nvSpPr>
      <xdr:spPr>
        <a:xfrm>
          <a:off x="4673600" y="6028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128270</xdr:rowOff>
    </xdr:from>
    <xdr:to>
      <xdr:col>20</xdr:col>
      <xdr:colOff>38100</xdr:colOff>
      <xdr:row>36</xdr:row>
      <xdr:rowOff>58420</xdr:rowOff>
    </xdr:to>
    <xdr:sp macro="" textlink="">
      <xdr:nvSpPr>
        <xdr:cNvPr id="73" name="楕円 72">
          <a:extLst>
            <a:ext uri="{FF2B5EF4-FFF2-40B4-BE49-F238E27FC236}">
              <a16:creationId xmlns:a16="http://schemas.microsoft.com/office/drawing/2014/main" id="{AEE65F20-26B5-43A1-9B1A-BC4E6683B4E8}"/>
            </a:ext>
          </a:extLst>
        </xdr:cNvPr>
        <xdr:cNvSpPr/>
      </xdr:nvSpPr>
      <xdr:spPr>
        <a:xfrm>
          <a:off x="3746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7620</xdr:rowOff>
    </xdr:from>
    <xdr:to>
      <xdr:col>24</xdr:col>
      <xdr:colOff>63500</xdr:colOff>
      <xdr:row>36</xdr:row>
      <xdr:rowOff>55626</xdr:rowOff>
    </xdr:to>
    <xdr:cxnSp macro="">
      <xdr:nvCxnSpPr>
        <xdr:cNvPr id="74" name="直線コネクタ 73">
          <a:extLst>
            <a:ext uri="{FF2B5EF4-FFF2-40B4-BE49-F238E27FC236}">
              <a16:creationId xmlns:a16="http://schemas.microsoft.com/office/drawing/2014/main" id="{E058B7AE-F6B6-4BD6-A173-7AC3F899CC16}"/>
            </a:ext>
          </a:extLst>
        </xdr:cNvPr>
        <xdr:cNvCxnSpPr/>
      </xdr:nvCxnSpPr>
      <xdr:spPr>
        <a:xfrm>
          <a:off x="3797300" y="6179820"/>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82550</xdr:rowOff>
    </xdr:from>
    <xdr:to>
      <xdr:col>15</xdr:col>
      <xdr:colOff>101600</xdr:colOff>
      <xdr:row>36</xdr:row>
      <xdr:rowOff>12700</xdr:rowOff>
    </xdr:to>
    <xdr:sp macro="" textlink="">
      <xdr:nvSpPr>
        <xdr:cNvPr id="75" name="楕円 74">
          <a:extLst>
            <a:ext uri="{FF2B5EF4-FFF2-40B4-BE49-F238E27FC236}">
              <a16:creationId xmlns:a16="http://schemas.microsoft.com/office/drawing/2014/main" id="{AEB7AC1E-3628-4D87-BABC-4E63922BEB6B}"/>
            </a:ext>
          </a:extLst>
        </xdr:cNvPr>
        <xdr:cNvSpPr/>
      </xdr:nvSpPr>
      <xdr:spPr>
        <a:xfrm>
          <a:off x="2857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133350</xdr:rowOff>
    </xdr:from>
    <xdr:to>
      <xdr:col>19</xdr:col>
      <xdr:colOff>177800</xdr:colOff>
      <xdr:row>36</xdr:row>
      <xdr:rowOff>7620</xdr:rowOff>
    </xdr:to>
    <xdr:cxnSp macro="">
      <xdr:nvCxnSpPr>
        <xdr:cNvPr id="76" name="直線コネクタ 75">
          <a:extLst>
            <a:ext uri="{FF2B5EF4-FFF2-40B4-BE49-F238E27FC236}">
              <a16:creationId xmlns:a16="http://schemas.microsoft.com/office/drawing/2014/main" id="{320568C0-A8F6-4963-A1DD-0BB54CD69B80}"/>
            </a:ext>
          </a:extLst>
        </xdr:cNvPr>
        <xdr:cNvCxnSpPr/>
      </xdr:nvCxnSpPr>
      <xdr:spPr>
        <a:xfrm>
          <a:off x="2908300" y="61341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48260</xdr:rowOff>
    </xdr:from>
    <xdr:to>
      <xdr:col>10</xdr:col>
      <xdr:colOff>165100</xdr:colOff>
      <xdr:row>36</xdr:row>
      <xdr:rowOff>149860</xdr:rowOff>
    </xdr:to>
    <xdr:sp macro="" textlink="">
      <xdr:nvSpPr>
        <xdr:cNvPr id="77" name="楕円 76">
          <a:extLst>
            <a:ext uri="{FF2B5EF4-FFF2-40B4-BE49-F238E27FC236}">
              <a16:creationId xmlns:a16="http://schemas.microsoft.com/office/drawing/2014/main" id="{B0369A26-BDCC-4C24-82C8-9CB4E1D8A76E}"/>
            </a:ext>
          </a:extLst>
        </xdr:cNvPr>
        <xdr:cNvSpPr/>
      </xdr:nvSpPr>
      <xdr:spPr>
        <a:xfrm>
          <a:off x="19685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133350</xdr:rowOff>
    </xdr:from>
    <xdr:to>
      <xdr:col>15</xdr:col>
      <xdr:colOff>50800</xdr:colOff>
      <xdr:row>36</xdr:row>
      <xdr:rowOff>99060</xdr:rowOff>
    </xdr:to>
    <xdr:cxnSp macro="">
      <xdr:nvCxnSpPr>
        <xdr:cNvPr id="78" name="直線コネクタ 77">
          <a:extLst>
            <a:ext uri="{FF2B5EF4-FFF2-40B4-BE49-F238E27FC236}">
              <a16:creationId xmlns:a16="http://schemas.microsoft.com/office/drawing/2014/main" id="{927F3ED6-0154-4195-B409-300E3613A74E}"/>
            </a:ext>
          </a:extLst>
        </xdr:cNvPr>
        <xdr:cNvCxnSpPr/>
      </xdr:nvCxnSpPr>
      <xdr:spPr>
        <a:xfrm flipV="1">
          <a:off x="2019300" y="61341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25400</xdr:rowOff>
    </xdr:from>
    <xdr:to>
      <xdr:col>6</xdr:col>
      <xdr:colOff>38100</xdr:colOff>
      <xdr:row>35</xdr:row>
      <xdr:rowOff>127000</xdr:rowOff>
    </xdr:to>
    <xdr:sp macro="" textlink="">
      <xdr:nvSpPr>
        <xdr:cNvPr id="79" name="楕円 78">
          <a:extLst>
            <a:ext uri="{FF2B5EF4-FFF2-40B4-BE49-F238E27FC236}">
              <a16:creationId xmlns:a16="http://schemas.microsoft.com/office/drawing/2014/main" id="{492719AC-1152-438D-AC16-BC79686F3D8B}"/>
            </a:ext>
          </a:extLst>
        </xdr:cNvPr>
        <xdr:cNvSpPr/>
      </xdr:nvSpPr>
      <xdr:spPr>
        <a:xfrm>
          <a:off x="1079500" y="602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76200</xdr:rowOff>
    </xdr:from>
    <xdr:to>
      <xdr:col>10</xdr:col>
      <xdr:colOff>114300</xdr:colOff>
      <xdr:row>36</xdr:row>
      <xdr:rowOff>99060</xdr:rowOff>
    </xdr:to>
    <xdr:cxnSp macro="">
      <xdr:nvCxnSpPr>
        <xdr:cNvPr id="80" name="直線コネクタ 79">
          <a:extLst>
            <a:ext uri="{FF2B5EF4-FFF2-40B4-BE49-F238E27FC236}">
              <a16:creationId xmlns:a16="http://schemas.microsoft.com/office/drawing/2014/main" id="{75DEEE01-6949-4600-8460-F35150E30CA6}"/>
            </a:ext>
          </a:extLst>
        </xdr:cNvPr>
        <xdr:cNvCxnSpPr/>
      </xdr:nvCxnSpPr>
      <xdr:spPr>
        <a:xfrm>
          <a:off x="1130300" y="6076950"/>
          <a:ext cx="889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EE87F413-FA5A-43C0-8EB4-A5270D168818}"/>
            </a:ext>
          </a:extLst>
        </xdr:cNvPr>
        <xdr:cNvSpPr txBox="1"/>
      </xdr:nvSpPr>
      <xdr:spPr>
        <a:xfrm>
          <a:off x="3582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AE8A1366-514D-4E40-9B3B-B0C5FD494FAB}"/>
            </a:ext>
          </a:extLst>
        </xdr:cNvPr>
        <xdr:cNvSpPr txBox="1"/>
      </xdr:nvSpPr>
      <xdr:spPr>
        <a:xfrm>
          <a:off x="2705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31157837-0DD4-4576-9887-42BCA4BC7F68}"/>
            </a:ext>
          </a:extLst>
        </xdr:cNvPr>
        <xdr:cNvSpPr txBox="1"/>
      </xdr:nvSpPr>
      <xdr:spPr>
        <a:xfrm>
          <a:off x="1816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1A45C50F-399E-47EA-A578-A460B3B15899}"/>
            </a:ext>
          </a:extLst>
        </xdr:cNvPr>
        <xdr:cNvSpPr txBox="1"/>
      </xdr:nvSpPr>
      <xdr:spPr>
        <a:xfrm>
          <a:off x="927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74947</xdr:rowOff>
    </xdr:from>
    <xdr:ext cx="405111" cy="259045"/>
    <xdr:sp macro="" textlink="">
      <xdr:nvSpPr>
        <xdr:cNvPr id="85" name="n_1mainValue【道路】&#10;有形固定資産減価償却率">
          <a:extLst>
            <a:ext uri="{FF2B5EF4-FFF2-40B4-BE49-F238E27FC236}">
              <a16:creationId xmlns:a16="http://schemas.microsoft.com/office/drawing/2014/main" id="{2B92121F-0FA2-4448-81CB-AA9D812DBE1C}"/>
            </a:ext>
          </a:extLst>
        </xdr:cNvPr>
        <xdr:cNvSpPr txBox="1"/>
      </xdr:nvSpPr>
      <xdr:spPr>
        <a:xfrm>
          <a:off x="35820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29227</xdr:rowOff>
    </xdr:from>
    <xdr:ext cx="405111" cy="259045"/>
    <xdr:sp macro="" textlink="">
      <xdr:nvSpPr>
        <xdr:cNvPr id="86" name="n_2mainValue【道路】&#10;有形固定資産減価償却率">
          <a:extLst>
            <a:ext uri="{FF2B5EF4-FFF2-40B4-BE49-F238E27FC236}">
              <a16:creationId xmlns:a16="http://schemas.microsoft.com/office/drawing/2014/main" id="{DB7DC5C5-51F7-4285-81F6-03A7B1AB118F}"/>
            </a:ext>
          </a:extLst>
        </xdr:cNvPr>
        <xdr:cNvSpPr txBox="1"/>
      </xdr:nvSpPr>
      <xdr:spPr>
        <a:xfrm>
          <a:off x="2705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166387</xdr:rowOff>
    </xdr:from>
    <xdr:ext cx="405111" cy="259045"/>
    <xdr:sp macro="" textlink="">
      <xdr:nvSpPr>
        <xdr:cNvPr id="87" name="n_3mainValue【道路】&#10;有形固定資産減価償却率">
          <a:extLst>
            <a:ext uri="{FF2B5EF4-FFF2-40B4-BE49-F238E27FC236}">
              <a16:creationId xmlns:a16="http://schemas.microsoft.com/office/drawing/2014/main" id="{C42916B8-0037-45F6-82D6-5C4C9230B7F8}"/>
            </a:ext>
          </a:extLst>
        </xdr:cNvPr>
        <xdr:cNvSpPr txBox="1"/>
      </xdr:nvSpPr>
      <xdr:spPr>
        <a:xfrm>
          <a:off x="1816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143527</xdr:rowOff>
    </xdr:from>
    <xdr:ext cx="405111" cy="259045"/>
    <xdr:sp macro="" textlink="">
      <xdr:nvSpPr>
        <xdr:cNvPr id="88" name="n_4mainValue【道路】&#10;有形固定資産減価償却率">
          <a:extLst>
            <a:ext uri="{FF2B5EF4-FFF2-40B4-BE49-F238E27FC236}">
              <a16:creationId xmlns:a16="http://schemas.microsoft.com/office/drawing/2014/main" id="{82AB7C75-04FA-4FBC-B461-4B766EF190C0}"/>
            </a:ext>
          </a:extLst>
        </xdr:cNvPr>
        <xdr:cNvSpPr txBox="1"/>
      </xdr:nvSpPr>
      <xdr:spPr>
        <a:xfrm>
          <a:off x="927744" y="58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445035E-D695-463A-B735-967BDDC298E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82A5B57-3785-46B5-80E7-FE069DED8256}"/>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ADC5BFB-9AA1-48B0-BE3A-6D31644CA22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B003DF8-1FD2-47FF-B4D5-F1E3E37DD5A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515592E4-06C5-4F1D-8CF6-3146B7D8FE6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AA097C8-AFD3-4FEF-A2B0-74EA3E5ADB6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C3AD3BF-94C3-424B-9C7A-D63936541D8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41160F4F-78E9-439A-9ED4-9623079ED91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C9EF358-36AF-473F-869E-AF9C587204EF}"/>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AC823F53-D4CC-4307-B8E3-38F9E8DA0A4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A7E901A-8ACC-4814-85EE-E6329997529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605C83E-6C7A-47BC-A1A2-3D7A197CD4C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60D6BA0-440F-4EB0-8295-B3AF03A6048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20BE959-F0A9-4DA5-A552-E4E4C890DEA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98E01371-C610-4A9E-8909-D7314ED0D82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EAA0DD45-B5B4-41FA-839F-BCAB8925520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60F976FE-F89D-4375-AFB9-77E2153DABB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A05413A-2CA3-4082-8EBB-C70D78BAEDA5}"/>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CB40513-29FC-4DDC-A86F-5826BDFFA32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74E3014-7F7C-4B2C-B307-356B90C6C1BC}"/>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778711C-81AE-4717-BE15-FA69A349AEC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C071D29-80CE-4CCC-ACC6-E772529683E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2D58E17-84C6-4B49-BAA4-0BF56F80A5C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CE34363A-0A13-48C6-AC1A-E61514DC01C7}"/>
            </a:ext>
          </a:extLst>
        </xdr:cNvPr>
        <xdr:cNvCxnSpPr/>
      </xdr:nvCxnSpPr>
      <xdr:spPr>
        <a:xfrm flipV="1">
          <a:off x="10476865" y="5908586"/>
          <a:ext cx="0" cy="1248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68F0DE15-C765-4051-9FD9-F275EF3F8C31}"/>
            </a:ext>
          </a:extLst>
        </xdr:cNvPr>
        <xdr:cNvSpPr txBox="1"/>
      </xdr:nvSpPr>
      <xdr:spPr>
        <a:xfrm>
          <a:off x="10515600" y="7160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06C4A73B-7AFA-4066-B884-8A6BEFE5D731}"/>
            </a:ext>
          </a:extLst>
        </xdr:cNvPr>
        <xdr:cNvCxnSpPr/>
      </xdr:nvCxnSpPr>
      <xdr:spPr>
        <a:xfrm>
          <a:off x="10388600" y="7157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F18FB589-A0DE-443F-B247-33D392506B7D}"/>
            </a:ext>
          </a:extLst>
        </xdr:cNvPr>
        <xdr:cNvSpPr txBox="1"/>
      </xdr:nvSpPr>
      <xdr:spPr>
        <a:xfrm>
          <a:off x="10515600" y="56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C669388D-6A94-4597-B5F6-75410BE2D0ED}"/>
            </a:ext>
          </a:extLst>
        </xdr:cNvPr>
        <xdr:cNvCxnSpPr/>
      </xdr:nvCxnSpPr>
      <xdr:spPr>
        <a:xfrm>
          <a:off x="10388600" y="5908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A553145B-E6A0-485D-AA58-EC66FAFA61D7}"/>
            </a:ext>
          </a:extLst>
        </xdr:cNvPr>
        <xdr:cNvSpPr txBox="1"/>
      </xdr:nvSpPr>
      <xdr:spPr>
        <a:xfrm>
          <a:off x="10515600" y="66679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EB357C6C-A942-4D5E-B2FA-1003AE7F67A4}"/>
            </a:ext>
          </a:extLst>
        </xdr:cNvPr>
        <xdr:cNvSpPr/>
      </xdr:nvSpPr>
      <xdr:spPr>
        <a:xfrm>
          <a:off x="10426700" y="6816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47BB396B-1F0E-4330-9850-B9EA03060B42}"/>
            </a:ext>
          </a:extLst>
        </xdr:cNvPr>
        <xdr:cNvSpPr/>
      </xdr:nvSpPr>
      <xdr:spPr>
        <a:xfrm>
          <a:off x="9588500" y="680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13F32D47-6F91-4158-A01F-71EEDC700819}"/>
            </a:ext>
          </a:extLst>
        </xdr:cNvPr>
        <xdr:cNvSpPr/>
      </xdr:nvSpPr>
      <xdr:spPr>
        <a:xfrm>
          <a:off x="8699500" y="681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134C83B-E900-45E0-A611-B141FCDF193B}"/>
            </a:ext>
          </a:extLst>
        </xdr:cNvPr>
        <xdr:cNvSpPr/>
      </xdr:nvSpPr>
      <xdr:spPr>
        <a:xfrm>
          <a:off x="7810500" y="6824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EB23A458-BB6A-4E8E-8E2D-18D415C59E8F}"/>
            </a:ext>
          </a:extLst>
        </xdr:cNvPr>
        <xdr:cNvSpPr/>
      </xdr:nvSpPr>
      <xdr:spPr>
        <a:xfrm>
          <a:off x="6921500" y="684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B33A29F-7309-429B-99B9-22115E0D2A8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A7818F-6D8D-41C2-A673-1A26B5B001A7}"/>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EEE074A-08EF-4618-8548-43504323879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92F8602-F331-46BA-9C23-98D009E3758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4EDEFF-46D7-401A-BDCD-FF07ACAE5D5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22314</xdr:rowOff>
    </xdr:from>
    <xdr:to>
      <xdr:col>55</xdr:col>
      <xdr:colOff>50800</xdr:colOff>
      <xdr:row>41</xdr:row>
      <xdr:rowOff>123914</xdr:rowOff>
    </xdr:to>
    <xdr:sp macro="" textlink="">
      <xdr:nvSpPr>
        <xdr:cNvPr id="128" name="楕円 127">
          <a:extLst>
            <a:ext uri="{FF2B5EF4-FFF2-40B4-BE49-F238E27FC236}">
              <a16:creationId xmlns:a16="http://schemas.microsoft.com/office/drawing/2014/main" id="{12C28426-52D8-40B8-BE9C-78EDCB9BDE4E}"/>
            </a:ext>
          </a:extLst>
        </xdr:cNvPr>
        <xdr:cNvSpPr/>
      </xdr:nvSpPr>
      <xdr:spPr>
        <a:xfrm>
          <a:off x="10426700" y="705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108691</xdr:rowOff>
    </xdr:from>
    <xdr:ext cx="469744" cy="259045"/>
    <xdr:sp macro="" textlink="">
      <xdr:nvSpPr>
        <xdr:cNvPr id="129" name="【道路】&#10;一人当たり延長該当値テキスト">
          <a:extLst>
            <a:ext uri="{FF2B5EF4-FFF2-40B4-BE49-F238E27FC236}">
              <a16:creationId xmlns:a16="http://schemas.microsoft.com/office/drawing/2014/main" id="{9DADFC88-6601-4E8B-8C16-52D33E14DC0D}"/>
            </a:ext>
          </a:extLst>
        </xdr:cNvPr>
        <xdr:cNvSpPr txBox="1"/>
      </xdr:nvSpPr>
      <xdr:spPr>
        <a:xfrm>
          <a:off x="10515600" y="696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21513</xdr:rowOff>
    </xdr:from>
    <xdr:to>
      <xdr:col>50</xdr:col>
      <xdr:colOff>165100</xdr:colOff>
      <xdr:row>41</xdr:row>
      <xdr:rowOff>123113</xdr:rowOff>
    </xdr:to>
    <xdr:sp macro="" textlink="">
      <xdr:nvSpPr>
        <xdr:cNvPr id="130" name="楕円 129">
          <a:extLst>
            <a:ext uri="{FF2B5EF4-FFF2-40B4-BE49-F238E27FC236}">
              <a16:creationId xmlns:a16="http://schemas.microsoft.com/office/drawing/2014/main" id="{CAD042A7-1375-4711-93BA-69D8F5FBD9BB}"/>
            </a:ext>
          </a:extLst>
        </xdr:cNvPr>
        <xdr:cNvSpPr/>
      </xdr:nvSpPr>
      <xdr:spPr>
        <a:xfrm>
          <a:off x="9588500" y="705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72313</xdr:rowOff>
    </xdr:from>
    <xdr:to>
      <xdr:col>55</xdr:col>
      <xdr:colOff>0</xdr:colOff>
      <xdr:row>41</xdr:row>
      <xdr:rowOff>73114</xdr:rowOff>
    </xdr:to>
    <xdr:cxnSp macro="">
      <xdr:nvCxnSpPr>
        <xdr:cNvPr id="131" name="直線コネクタ 130">
          <a:extLst>
            <a:ext uri="{FF2B5EF4-FFF2-40B4-BE49-F238E27FC236}">
              <a16:creationId xmlns:a16="http://schemas.microsoft.com/office/drawing/2014/main" id="{98C851C1-2ACC-49D8-B21F-F5BB5ABB853F}"/>
            </a:ext>
          </a:extLst>
        </xdr:cNvPr>
        <xdr:cNvCxnSpPr/>
      </xdr:nvCxnSpPr>
      <xdr:spPr>
        <a:xfrm>
          <a:off x="9639300" y="7101763"/>
          <a:ext cx="8382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21361</xdr:rowOff>
    </xdr:from>
    <xdr:to>
      <xdr:col>46</xdr:col>
      <xdr:colOff>38100</xdr:colOff>
      <xdr:row>41</xdr:row>
      <xdr:rowOff>122961</xdr:rowOff>
    </xdr:to>
    <xdr:sp macro="" textlink="">
      <xdr:nvSpPr>
        <xdr:cNvPr id="132" name="楕円 131">
          <a:extLst>
            <a:ext uri="{FF2B5EF4-FFF2-40B4-BE49-F238E27FC236}">
              <a16:creationId xmlns:a16="http://schemas.microsoft.com/office/drawing/2014/main" id="{75F7BFAF-DB6B-4F0C-8550-00F3FD52208C}"/>
            </a:ext>
          </a:extLst>
        </xdr:cNvPr>
        <xdr:cNvSpPr/>
      </xdr:nvSpPr>
      <xdr:spPr>
        <a:xfrm>
          <a:off x="8699500" y="705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72161</xdr:rowOff>
    </xdr:from>
    <xdr:to>
      <xdr:col>50</xdr:col>
      <xdr:colOff>114300</xdr:colOff>
      <xdr:row>41</xdr:row>
      <xdr:rowOff>72313</xdr:rowOff>
    </xdr:to>
    <xdr:cxnSp macro="">
      <xdr:nvCxnSpPr>
        <xdr:cNvPr id="133" name="直線コネクタ 132">
          <a:extLst>
            <a:ext uri="{FF2B5EF4-FFF2-40B4-BE49-F238E27FC236}">
              <a16:creationId xmlns:a16="http://schemas.microsoft.com/office/drawing/2014/main" id="{36D33DA2-79D6-4201-AA2F-5A53D58F868F}"/>
            </a:ext>
          </a:extLst>
        </xdr:cNvPr>
        <xdr:cNvCxnSpPr/>
      </xdr:nvCxnSpPr>
      <xdr:spPr>
        <a:xfrm>
          <a:off x="8750300" y="7101611"/>
          <a:ext cx="8890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33058</xdr:rowOff>
    </xdr:from>
    <xdr:to>
      <xdr:col>41</xdr:col>
      <xdr:colOff>101600</xdr:colOff>
      <xdr:row>41</xdr:row>
      <xdr:rowOff>134658</xdr:rowOff>
    </xdr:to>
    <xdr:sp macro="" textlink="">
      <xdr:nvSpPr>
        <xdr:cNvPr id="134" name="楕円 133">
          <a:extLst>
            <a:ext uri="{FF2B5EF4-FFF2-40B4-BE49-F238E27FC236}">
              <a16:creationId xmlns:a16="http://schemas.microsoft.com/office/drawing/2014/main" id="{BFCB1C92-40B2-471E-A7DA-98BF0DA228CC}"/>
            </a:ext>
          </a:extLst>
        </xdr:cNvPr>
        <xdr:cNvSpPr/>
      </xdr:nvSpPr>
      <xdr:spPr>
        <a:xfrm>
          <a:off x="7810500" y="7062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72161</xdr:rowOff>
    </xdr:from>
    <xdr:to>
      <xdr:col>45</xdr:col>
      <xdr:colOff>177800</xdr:colOff>
      <xdr:row>41</xdr:row>
      <xdr:rowOff>83858</xdr:rowOff>
    </xdr:to>
    <xdr:cxnSp macro="">
      <xdr:nvCxnSpPr>
        <xdr:cNvPr id="135" name="直線コネクタ 134">
          <a:extLst>
            <a:ext uri="{FF2B5EF4-FFF2-40B4-BE49-F238E27FC236}">
              <a16:creationId xmlns:a16="http://schemas.microsoft.com/office/drawing/2014/main" id="{307D9631-6D69-4E9F-BD6B-8A2A2975586C}"/>
            </a:ext>
          </a:extLst>
        </xdr:cNvPr>
        <xdr:cNvCxnSpPr/>
      </xdr:nvCxnSpPr>
      <xdr:spPr>
        <a:xfrm flipV="1">
          <a:off x="7861300" y="7101611"/>
          <a:ext cx="889000" cy="11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32868</xdr:rowOff>
    </xdr:from>
    <xdr:to>
      <xdr:col>36</xdr:col>
      <xdr:colOff>165100</xdr:colOff>
      <xdr:row>41</xdr:row>
      <xdr:rowOff>134468</xdr:rowOff>
    </xdr:to>
    <xdr:sp macro="" textlink="">
      <xdr:nvSpPr>
        <xdr:cNvPr id="136" name="楕円 135">
          <a:extLst>
            <a:ext uri="{FF2B5EF4-FFF2-40B4-BE49-F238E27FC236}">
              <a16:creationId xmlns:a16="http://schemas.microsoft.com/office/drawing/2014/main" id="{A29FCFC7-BD04-40E2-AB63-C5BB9A879FFE}"/>
            </a:ext>
          </a:extLst>
        </xdr:cNvPr>
        <xdr:cNvSpPr/>
      </xdr:nvSpPr>
      <xdr:spPr>
        <a:xfrm>
          <a:off x="6921500" y="706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83668</xdr:rowOff>
    </xdr:from>
    <xdr:to>
      <xdr:col>41</xdr:col>
      <xdr:colOff>50800</xdr:colOff>
      <xdr:row>41</xdr:row>
      <xdr:rowOff>83858</xdr:rowOff>
    </xdr:to>
    <xdr:cxnSp macro="">
      <xdr:nvCxnSpPr>
        <xdr:cNvPr id="137" name="直線コネクタ 136">
          <a:extLst>
            <a:ext uri="{FF2B5EF4-FFF2-40B4-BE49-F238E27FC236}">
              <a16:creationId xmlns:a16="http://schemas.microsoft.com/office/drawing/2014/main" id="{73A0E001-7905-470D-8F11-6236E1583AEB}"/>
            </a:ext>
          </a:extLst>
        </xdr:cNvPr>
        <xdr:cNvCxnSpPr/>
      </xdr:nvCxnSpPr>
      <xdr:spPr>
        <a:xfrm>
          <a:off x="6972300" y="7113118"/>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F83A41CC-C018-48CF-867A-2AC20BD13A06}"/>
            </a:ext>
          </a:extLst>
        </xdr:cNvPr>
        <xdr:cNvSpPr txBox="1"/>
      </xdr:nvSpPr>
      <xdr:spPr>
        <a:xfrm>
          <a:off x="9391727" y="6584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A344495E-559E-45B9-BCBF-2B26645BEA62}"/>
            </a:ext>
          </a:extLst>
        </xdr:cNvPr>
        <xdr:cNvSpPr txBox="1"/>
      </xdr:nvSpPr>
      <xdr:spPr>
        <a:xfrm>
          <a:off x="8515427" y="659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6E880F94-2F0B-4F96-B946-A63BC3670BA2}"/>
            </a:ext>
          </a:extLst>
        </xdr:cNvPr>
        <xdr:cNvSpPr txBox="1"/>
      </xdr:nvSpPr>
      <xdr:spPr>
        <a:xfrm>
          <a:off x="7626427" y="6599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0438E15A-038D-4242-BA59-7AFC8D6D9709}"/>
            </a:ext>
          </a:extLst>
        </xdr:cNvPr>
        <xdr:cNvSpPr txBox="1"/>
      </xdr:nvSpPr>
      <xdr:spPr>
        <a:xfrm>
          <a:off x="6737427" y="6616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114240</xdr:rowOff>
    </xdr:from>
    <xdr:ext cx="469744" cy="259045"/>
    <xdr:sp macro="" textlink="">
      <xdr:nvSpPr>
        <xdr:cNvPr id="142" name="n_1mainValue【道路】&#10;一人当たり延長">
          <a:extLst>
            <a:ext uri="{FF2B5EF4-FFF2-40B4-BE49-F238E27FC236}">
              <a16:creationId xmlns:a16="http://schemas.microsoft.com/office/drawing/2014/main" id="{5BAF2A76-576B-41A3-94BA-7B451C17E98E}"/>
            </a:ext>
          </a:extLst>
        </xdr:cNvPr>
        <xdr:cNvSpPr txBox="1"/>
      </xdr:nvSpPr>
      <xdr:spPr>
        <a:xfrm>
          <a:off x="9391727" y="714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114088</xdr:rowOff>
    </xdr:from>
    <xdr:ext cx="469744" cy="259045"/>
    <xdr:sp macro="" textlink="">
      <xdr:nvSpPr>
        <xdr:cNvPr id="143" name="n_2mainValue【道路】&#10;一人当たり延長">
          <a:extLst>
            <a:ext uri="{FF2B5EF4-FFF2-40B4-BE49-F238E27FC236}">
              <a16:creationId xmlns:a16="http://schemas.microsoft.com/office/drawing/2014/main" id="{D3133C9B-381B-4E36-B1CD-1139165CAD58}"/>
            </a:ext>
          </a:extLst>
        </xdr:cNvPr>
        <xdr:cNvSpPr txBox="1"/>
      </xdr:nvSpPr>
      <xdr:spPr>
        <a:xfrm>
          <a:off x="8515427" y="714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125785</xdr:rowOff>
    </xdr:from>
    <xdr:ext cx="469744" cy="259045"/>
    <xdr:sp macro="" textlink="">
      <xdr:nvSpPr>
        <xdr:cNvPr id="144" name="n_3mainValue【道路】&#10;一人当たり延長">
          <a:extLst>
            <a:ext uri="{FF2B5EF4-FFF2-40B4-BE49-F238E27FC236}">
              <a16:creationId xmlns:a16="http://schemas.microsoft.com/office/drawing/2014/main" id="{F2D3283E-188F-4F0E-B223-97A1CC8B273C}"/>
            </a:ext>
          </a:extLst>
        </xdr:cNvPr>
        <xdr:cNvSpPr txBox="1"/>
      </xdr:nvSpPr>
      <xdr:spPr>
        <a:xfrm>
          <a:off x="7626427" y="715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125595</xdr:rowOff>
    </xdr:from>
    <xdr:ext cx="469744" cy="259045"/>
    <xdr:sp macro="" textlink="">
      <xdr:nvSpPr>
        <xdr:cNvPr id="145" name="n_4mainValue【道路】&#10;一人当たり延長">
          <a:extLst>
            <a:ext uri="{FF2B5EF4-FFF2-40B4-BE49-F238E27FC236}">
              <a16:creationId xmlns:a16="http://schemas.microsoft.com/office/drawing/2014/main" id="{56C11AEA-8F5D-4DC0-95A6-826A8A4B9162}"/>
            </a:ext>
          </a:extLst>
        </xdr:cNvPr>
        <xdr:cNvSpPr txBox="1"/>
      </xdr:nvSpPr>
      <xdr:spPr>
        <a:xfrm>
          <a:off x="6737427" y="715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E8D890E-113F-47EC-83FF-F4776FB85AB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F50E230-7521-43B8-8856-8D9B8EF3C25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CC8DB6-8560-44B2-B5F0-F35554B74DC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62CB772-2B53-4861-82C4-4C7B3628CDF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4AF09F98-EA33-4C56-B7EC-14BF9FA41F3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2457EC7-275E-491E-8378-FD085BA80B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7CE60F5-23FC-4E5C-8C15-167C36F0CB7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9434125-2609-4345-98C1-D377EB05884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A19CD80-5CB3-4CD1-A49F-ABEC75D8819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B29DABE-17E5-4B6B-BDD6-0E134F78372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455DCE0-D934-4F5B-B572-A44D7BDE946E}"/>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7C16C02-3F34-4B41-AFE9-AE18E92B8A5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6B588E9-FA2B-4F74-9867-C94C504FCAB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3709A424-ACC6-43A7-80C6-3C0A66171DA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E69E002A-BAAA-4CC4-8459-28CA15FE749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9B64E668-6ED2-42E3-9827-F7A02199397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43B3476F-A2F2-4887-AD10-38687AF741A8}"/>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9CDC005A-9573-42A9-A8AD-6ED100EC20C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288E1A61-89CC-46AC-8EF9-6273B5B2B9A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545B47B-46EF-4369-B3D6-98B0FB7D224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18191C7E-8A3A-481A-8852-0D352825BCBB}"/>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1710CD9D-C924-4D15-BCFF-D8160AEFE496}"/>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35D2A2CA-2808-4EDA-A0DD-CBF3DA57C3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A7D82A1-51EB-4F9C-822F-9C4553B7F71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C4A692B1-39A7-446E-9825-A20D2DE531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C229BEA1-CA9D-4559-B5F5-A023F75ACB58}"/>
            </a:ext>
          </a:extLst>
        </xdr:cNvPr>
        <xdr:cNvCxnSpPr/>
      </xdr:nvCxnSpPr>
      <xdr:spPr>
        <a:xfrm flipV="1">
          <a:off x="4634865" y="9575074"/>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EBC54D4-95BA-4337-97E7-3C5A5D9E4D22}"/>
            </a:ext>
          </a:extLst>
        </xdr:cNvPr>
        <xdr:cNvSpPr txBox="1"/>
      </xdr:nvSpPr>
      <xdr:spPr>
        <a:xfrm>
          <a:off x="4673600" y="1107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8965DE40-10F3-48CB-8227-A9904C088FE7}"/>
            </a:ext>
          </a:extLst>
        </xdr:cNvPr>
        <xdr:cNvCxnSpPr/>
      </xdr:nvCxnSpPr>
      <xdr:spPr>
        <a:xfrm>
          <a:off x="4546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35657DB-E1AE-41C9-A4BA-481D58541344}"/>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1CACA56-C285-4C88-AA4D-1B46B91C0887}"/>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57501F6-E946-48B6-BB60-55D622298B3E}"/>
            </a:ext>
          </a:extLst>
        </xdr:cNvPr>
        <xdr:cNvSpPr txBox="1"/>
      </xdr:nvSpPr>
      <xdr:spPr>
        <a:xfrm>
          <a:off x="4673600" y="104562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D30D15E0-2B89-4640-AAE5-F9F571EF81E9}"/>
            </a:ext>
          </a:extLst>
        </xdr:cNvPr>
        <xdr:cNvSpPr/>
      </xdr:nvSpPr>
      <xdr:spPr>
        <a:xfrm>
          <a:off x="4584700" y="1047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1A6A72C5-BD59-4090-AEF2-43CDE98161AE}"/>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BE430569-9995-4CF7-94ED-430F5E156BE7}"/>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395CDCC9-63BC-4732-B551-CAC8590A3313}"/>
            </a:ext>
          </a:extLst>
        </xdr:cNvPr>
        <xdr:cNvSpPr/>
      </xdr:nvSpPr>
      <xdr:spPr>
        <a:xfrm>
          <a:off x="1968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987EFB7F-EBF3-4025-8CD2-0C3371B56A3D}"/>
            </a:ext>
          </a:extLst>
        </xdr:cNvPr>
        <xdr:cNvSpPr/>
      </xdr:nvSpPr>
      <xdr:spPr>
        <a:xfrm>
          <a:off x="1079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6448D34-F66A-4188-84E1-4F46FDB456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0401BE-F1CA-40D9-AB7A-E4A197A0048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97B0BAD-8F15-4001-8244-3FD50F187F9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6DC8A74-8C4F-4F29-8CD5-138C2CD2437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2CA8BED-6958-421D-B8AB-BD331C7671D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21046</xdr:rowOff>
    </xdr:from>
    <xdr:to>
      <xdr:col>24</xdr:col>
      <xdr:colOff>114300</xdr:colOff>
      <xdr:row>60</xdr:row>
      <xdr:rowOff>122646</xdr:rowOff>
    </xdr:to>
    <xdr:sp macro="" textlink="">
      <xdr:nvSpPr>
        <xdr:cNvPr id="187" name="楕円 186">
          <a:extLst>
            <a:ext uri="{FF2B5EF4-FFF2-40B4-BE49-F238E27FC236}">
              <a16:creationId xmlns:a16="http://schemas.microsoft.com/office/drawing/2014/main" id="{26F22C07-8E65-428B-BE37-C6F759335F8C}"/>
            </a:ext>
          </a:extLst>
        </xdr:cNvPr>
        <xdr:cNvSpPr/>
      </xdr:nvSpPr>
      <xdr:spPr>
        <a:xfrm>
          <a:off x="4584700" y="10308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43923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303C77B8-0C5E-4F25-B8BB-84F35EAC7D21}"/>
            </a:ext>
          </a:extLst>
        </xdr:cNvPr>
        <xdr:cNvSpPr txBox="1"/>
      </xdr:nvSpPr>
      <xdr:spPr>
        <a:xfrm>
          <a:off x="4673600" y="1015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164737</xdr:rowOff>
    </xdr:from>
    <xdr:to>
      <xdr:col>20</xdr:col>
      <xdr:colOff>38100</xdr:colOff>
      <xdr:row>60</xdr:row>
      <xdr:rowOff>94887</xdr:rowOff>
    </xdr:to>
    <xdr:sp macro="" textlink="">
      <xdr:nvSpPr>
        <xdr:cNvPr id="189" name="楕円 188">
          <a:extLst>
            <a:ext uri="{FF2B5EF4-FFF2-40B4-BE49-F238E27FC236}">
              <a16:creationId xmlns:a16="http://schemas.microsoft.com/office/drawing/2014/main" id="{8944E9C4-7C39-4C3A-B80F-745805FED9D4}"/>
            </a:ext>
          </a:extLst>
        </xdr:cNvPr>
        <xdr:cNvSpPr/>
      </xdr:nvSpPr>
      <xdr:spPr>
        <a:xfrm>
          <a:off x="3746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44087</xdr:rowOff>
    </xdr:from>
    <xdr:to>
      <xdr:col>24</xdr:col>
      <xdr:colOff>63500</xdr:colOff>
      <xdr:row>60</xdr:row>
      <xdr:rowOff>71846</xdr:rowOff>
    </xdr:to>
    <xdr:cxnSp macro="">
      <xdr:nvCxnSpPr>
        <xdr:cNvPr id="190" name="直線コネクタ 189">
          <a:extLst>
            <a:ext uri="{FF2B5EF4-FFF2-40B4-BE49-F238E27FC236}">
              <a16:creationId xmlns:a16="http://schemas.microsoft.com/office/drawing/2014/main" id="{E51D320F-BF7D-404D-8697-85C4326BF21B}"/>
            </a:ext>
          </a:extLst>
        </xdr:cNvPr>
        <xdr:cNvCxnSpPr/>
      </xdr:nvCxnSpPr>
      <xdr:spPr>
        <a:xfrm>
          <a:off x="3797300" y="10331087"/>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136978</xdr:rowOff>
    </xdr:from>
    <xdr:to>
      <xdr:col>15</xdr:col>
      <xdr:colOff>101600</xdr:colOff>
      <xdr:row>60</xdr:row>
      <xdr:rowOff>67128</xdr:rowOff>
    </xdr:to>
    <xdr:sp macro="" textlink="">
      <xdr:nvSpPr>
        <xdr:cNvPr id="191" name="楕円 190">
          <a:extLst>
            <a:ext uri="{FF2B5EF4-FFF2-40B4-BE49-F238E27FC236}">
              <a16:creationId xmlns:a16="http://schemas.microsoft.com/office/drawing/2014/main" id="{013A3388-14B0-41F5-9A57-691078EE269E}"/>
            </a:ext>
          </a:extLst>
        </xdr:cNvPr>
        <xdr:cNvSpPr/>
      </xdr:nvSpPr>
      <xdr:spPr>
        <a:xfrm>
          <a:off x="2857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16328</xdr:rowOff>
    </xdr:from>
    <xdr:to>
      <xdr:col>19</xdr:col>
      <xdr:colOff>177800</xdr:colOff>
      <xdr:row>60</xdr:row>
      <xdr:rowOff>44087</xdr:rowOff>
    </xdr:to>
    <xdr:cxnSp macro="">
      <xdr:nvCxnSpPr>
        <xdr:cNvPr id="192" name="直線コネクタ 191">
          <a:extLst>
            <a:ext uri="{FF2B5EF4-FFF2-40B4-BE49-F238E27FC236}">
              <a16:creationId xmlns:a16="http://schemas.microsoft.com/office/drawing/2014/main" id="{FB85EB6B-8E46-4D05-A6FE-D758911CF0DF}"/>
            </a:ext>
          </a:extLst>
        </xdr:cNvPr>
        <xdr:cNvCxnSpPr/>
      </xdr:nvCxnSpPr>
      <xdr:spPr>
        <a:xfrm>
          <a:off x="2908300" y="1030332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86360</xdr:rowOff>
    </xdr:from>
    <xdr:to>
      <xdr:col>10</xdr:col>
      <xdr:colOff>165100</xdr:colOff>
      <xdr:row>60</xdr:row>
      <xdr:rowOff>16510</xdr:rowOff>
    </xdr:to>
    <xdr:sp macro="" textlink="">
      <xdr:nvSpPr>
        <xdr:cNvPr id="193" name="楕円 192">
          <a:extLst>
            <a:ext uri="{FF2B5EF4-FFF2-40B4-BE49-F238E27FC236}">
              <a16:creationId xmlns:a16="http://schemas.microsoft.com/office/drawing/2014/main" id="{EAA16B98-0CF6-4C1A-9151-D5CB47DBCB20}"/>
            </a:ext>
          </a:extLst>
        </xdr:cNvPr>
        <xdr:cNvSpPr/>
      </xdr:nvSpPr>
      <xdr:spPr>
        <a:xfrm>
          <a:off x="1968500" y="1020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137160</xdr:rowOff>
    </xdr:from>
    <xdr:to>
      <xdr:col>15</xdr:col>
      <xdr:colOff>50800</xdr:colOff>
      <xdr:row>60</xdr:row>
      <xdr:rowOff>16328</xdr:rowOff>
    </xdr:to>
    <xdr:cxnSp macro="">
      <xdr:nvCxnSpPr>
        <xdr:cNvPr id="194" name="直線コネクタ 193">
          <a:extLst>
            <a:ext uri="{FF2B5EF4-FFF2-40B4-BE49-F238E27FC236}">
              <a16:creationId xmlns:a16="http://schemas.microsoft.com/office/drawing/2014/main" id="{732347C1-274E-4E69-A9FE-335FE8F526C3}"/>
            </a:ext>
          </a:extLst>
        </xdr:cNvPr>
        <xdr:cNvCxnSpPr/>
      </xdr:nvCxnSpPr>
      <xdr:spPr>
        <a:xfrm>
          <a:off x="2019300" y="10252710"/>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66766</xdr:rowOff>
    </xdr:from>
    <xdr:to>
      <xdr:col>6</xdr:col>
      <xdr:colOff>38100</xdr:colOff>
      <xdr:row>59</xdr:row>
      <xdr:rowOff>168366</xdr:rowOff>
    </xdr:to>
    <xdr:sp macro="" textlink="">
      <xdr:nvSpPr>
        <xdr:cNvPr id="195" name="楕円 194">
          <a:extLst>
            <a:ext uri="{FF2B5EF4-FFF2-40B4-BE49-F238E27FC236}">
              <a16:creationId xmlns:a16="http://schemas.microsoft.com/office/drawing/2014/main" id="{81387C5F-1ACC-468A-84A8-ED8CDFBCD414}"/>
            </a:ext>
          </a:extLst>
        </xdr:cNvPr>
        <xdr:cNvSpPr/>
      </xdr:nvSpPr>
      <xdr:spPr>
        <a:xfrm>
          <a:off x="10795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117566</xdr:rowOff>
    </xdr:from>
    <xdr:to>
      <xdr:col>10</xdr:col>
      <xdr:colOff>114300</xdr:colOff>
      <xdr:row>59</xdr:row>
      <xdr:rowOff>137160</xdr:rowOff>
    </xdr:to>
    <xdr:cxnSp macro="">
      <xdr:nvCxnSpPr>
        <xdr:cNvPr id="196" name="直線コネクタ 195">
          <a:extLst>
            <a:ext uri="{FF2B5EF4-FFF2-40B4-BE49-F238E27FC236}">
              <a16:creationId xmlns:a16="http://schemas.microsoft.com/office/drawing/2014/main" id="{8E143D3B-3D41-407D-94A9-F0441BEF12FA}"/>
            </a:ext>
          </a:extLst>
        </xdr:cNvPr>
        <xdr:cNvCxnSpPr/>
      </xdr:nvCxnSpPr>
      <xdr:spPr>
        <a:xfrm>
          <a:off x="1130300" y="1023311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C5D0D766-12AD-40D9-B9A8-0936C9E33BB7}"/>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7B5AD88E-BCF9-4D15-866B-82716D324A43}"/>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E765FB9-9B1F-424C-8D7C-DE4C1AA90158}"/>
            </a:ext>
          </a:extLst>
        </xdr:cNvPr>
        <xdr:cNvSpPr txBox="1"/>
      </xdr:nvSpPr>
      <xdr:spPr>
        <a:xfrm>
          <a:off x="18167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5C27E49B-B341-4449-9AC9-10466B8EA3E9}"/>
            </a:ext>
          </a:extLst>
        </xdr:cNvPr>
        <xdr:cNvSpPr txBox="1"/>
      </xdr:nvSpPr>
      <xdr:spPr>
        <a:xfrm>
          <a:off x="927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111414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5844366C-9130-4C09-A65A-E6F2DABD4277}"/>
            </a:ext>
          </a:extLst>
        </xdr:cNvPr>
        <xdr:cNvSpPr txBox="1"/>
      </xdr:nvSpPr>
      <xdr:spPr>
        <a:xfrm>
          <a:off x="35820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83655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C3BBFB9-04E7-4A98-BADA-15DE5C49528B}"/>
            </a:ext>
          </a:extLst>
        </xdr:cNvPr>
        <xdr:cNvSpPr txBox="1"/>
      </xdr:nvSpPr>
      <xdr:spPr>
        <a:xfrm>
          <a:off x="2705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33037</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5348D37-460C-44F0-94D0-4E84276BE5A8}"/>
            </a:ext>
          </a:extLst>
        </xdr:cNvPr>
        <xdr:cNvSpPr txBox="1"/>
      </xdr:nvSpPr>
      <xdr:spPr>
        <a:xfrm>
          <a:off x="1816744" y="997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13443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713C12-E500-4E82-9DFC-0D590B16898D}"/>
            </a:ext>
          </a:extLst>
        </xdr:cNvPr>
        <xdr:cNvSpPr txBox="1"/>
      </xdr:nvSpPr>
      <xdr:spPr>
        <a:xfrm>
          <a:off x="927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AB0C23A0-B09C-4357-A64A-5885AD9FFF2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FE0DE9E-48F2-40E0-A4D4-4934FF91CD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1C00D995-D80D-464A-AFDE-2FC61F08A01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B1FFF09-D0AE-4A15-A92C-2694CF31D3F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BCD6221-3503-4F66-9F0B-800A4720490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7AB35B1-74FD-4A7E-8647-ED4A253EE9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F4C83837-1A71-4396-AEBB-6FFD6CFCE70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D73DE7F-DEA4-4571-9FD2-90271EDEEBC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69F2D15-9B5C-43D9-8180-2258A63EE04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6BE0448-19BF-48ED-913B-C18A34C7909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67D40F3-E6F3-41C8-AF7A-1CD7CC5BB36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C696DB3-D550-4371-9F5C-137D0FB247C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A13D055-598E-45F2-9E32-F9374DCAE0C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15208B1-42C3-40F4-A5D9-7D908BB9B4DE}"/>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3DDE7D1-F07C-45B6-A002-17924424819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7DB77BD-4794-4B29-B456-72ACC81C06DF}"/>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4FBF6A6-6938-41AF-93D2-515A26131BF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1BCFBF4C-329C-443E-905C-DA7426D4A2EA}"/>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B2E407B-27FD-4DA0-BC50-159D285D7DB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41C52B1-5F28-489E-9CE3-7799B1D9D57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FA75E90-EAFC-49AB-B598-6BC9F464B2B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CB0366D0-9782-46EF-A3B5-9986647020C5}"/>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6F3AB87-5A16-4D1E-BCBD-F103229F824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B70007CB-4E5A-4470-AC74-ACBAB80A274F}"/>
            </a:ext>
          </a:extLst>
        </xdr:cNvPr>
        <xdr:cNvCxnSpPr/>
      </xdr:nvCxnSpPr>
      <xdr:spPr>
        <a:xfrm flipV="1">
          <a:off x="10476865" y="9569686"/>
          <a:ext cx="0" cy="1474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322BDC15-1EC0-437A-AD6F-7B72852BE626}"/>
            </a:ext>
          </a:extLst>
        </xdr:cNvPr>
        <xdr:cNvSpPr txBox="1"/>
      </xdr:nvSpPr>
      <xdr:spPr>
        <a:xfrm>
          <a:off x="10515600" y="11048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E110D1A5-1B0E-4DFF-BDC7-CAA7332D057D}"/>
            </a:ext>
          </a:extLst>
        </xdr:cNvPr>
        <xdr:cNvCxnSpPr/>
      </xdr:nvCxnSpPr>
      <xdr:spPr>
        <a:xfrm>
          <a:off x="10388600" y="110444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84B3662E-07FE-4D14-9A26-280C7A9E98D3}"/>
            </a:ext>
          </a:extLst>
        </xdr:cNvPr>
        <xdr:cNvSpPr txBox="1"/>
      </xdr:nvSpPr>
      <xdr:spPr>
        <a:xfrm>
          <a:off x="10515600" y="93449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EF177B0C-C40B-4A38-AB05-EDB846074DF2}"/>
            </a:ext>
          </a:extLst>
        </xdr:cNvPr>
        <xdr:cNvCxnSpPr/>
      </xdr:nvCxnSpPr>
      <xdr:spPr>
        <a:xfrm>
          <a:off x="10388600" y="9569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2057DF17-0CC2-4DD5-83E6-3F72C350E1A2}"/>
            </a:ext>
          </a:extLst>
        </xdr:cNvPr>
        <xdr:cNvSpPr txBox="1"/>
      </xdr:nvSpPr>
      <xdr:spPr>
        <a:xfrm>
          <a:off x="10515600" y="106364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FF6C6D0C-C518-4326-9CA7-64B2961E4B19}"/>
            </a:ext>
          </a:extLst>
        </xdr:cNvPr>
        <xdr:cNvSpPr/>
      </xdr:nvSpPr>
      <xdr:spPr>
        <a:xfrm>
          <a:off x="10426700" y="1078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1A5268B8-7FCC-4A8C-9A4C-21A0D5E34F97}"/>
            </a:ext>
          </a:extLst>
        </xdr:cNvPr>
        <xdr:cNvSpPr/>
      </xdr:nvSpPr>
      <xdr:spPr>
        <a:xfrm>
          <a:off x="9588500" y="107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95C9D2E1-4DDB-404D-973A-08BA90374635}"/>
            </a:ext>
          </a:extLst>
        </xdr:cNvPr>
        <xdr:cNvSpPr/>
      </xdr:nvSpPr>
      <xdr:spPr>
        <a:xfrm>
          <a:off x="8699500" y="107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ADC61398-9C4C-4C3A-8A1F-49AFA0D92254}"/>
            </a:ext>
          </a:extLst>
        </xdr:cNvPr>
        <xdr:cNvSpPr/>
      </xdr:nvSpPr>
      <xdr:spPr>
        <a:xfrm>
          <a:off x="7810500" y="1079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EA7B9378-FA2C-4DD6-83F3-D946272E495C}"/>
            </a:ext>
          </a:extLst>
        </xdr:cNvPr>
        <xdr:cNvSpPr/>
      </xdr:nvSpPr>
      <xdr:spPr>
        <a:xfrm>
          <a:off x="6921500" y="10792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B195C09-9F8C-40F9-937A-1964E9E62F9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0B085B7-D430-4A1F-B6D5-869014D7856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6EA89997-39E9-460F-88F6-ACE068BE49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8FD4ACD9-1BFC-4E67-8D31-CB778703223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D5155A-4585-4042-8938-C463BDCB8F0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109185</xdr:rowOff>
    </xdr:from>
    <xdr:to>
      <xdr:col>55</xdr:col>
      <xdr:colOff>50800</xdr:colOff>
      <xdr:row>64</xdr:row>
      <xdr:rowOff>39335</xdr:rowOff>
    </xdr:to>
    <xdr:sp macro="" textlink="">
      <xdr:nvSpPr>
        <xdr:cNvPr id="244" name="楕円 243">
          <a:extLst>
            <a:ext uri="{FF2B5EF4-FFF2-40B4-BE49-F238E27FC236}">
              <a16:creationId xmlns:a16="http://schemas.microsoft.com/office/drawing/2014/main" id="{3406E341-AB2A-4C47-94AA-550F89AAC0A7}"/>
            </a:ext>
          </a:extLst>
        </xdr:cNvPr>
        <xdr:cNvSpPr/>
      </xdr:nvSpPr>
      <xdr:spPr>
        <a:xfrm>
          <a:off x="10426700" y="1091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24112</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DF2CD96D-6396-4B9F-8C51-FC5964B634A1}"/>
            </a:ext>
          </a:extLst>
        </xdr:cNvPr>
        <xdr:cNvSpPr txBox="1"/>
      </xdr:nvSpPr>
      <xdr:spPr>
        <a:xfrm>
          <a:off x="10515600" y="10825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108684</xdr:rowOff>
    </xdr:from>
    <xdr:to>
      <xdr:col>50</xdr:col>
      <xdr:colOff>165100</xdr:colOff>
      <xdr:row>64</xdr:row>
      <xdr:rowOff>38834</xdr:rowOff>
    </xdr:to>
    <xdr:sp macro="" textlink="">
      <xdr:nvSpPr>
        <xdr:cNvPr id="246" name="楕円 245">
          <a:extLst>
            <a:ext uri="{FF2B5EF4-FFF2-40B4-BE49-F238E27FC236}">
              <a16:creationId xmlns:a16="http://schemas.microsoft.com/office/drawing/2014/main" id="{2B4BEDBF-22F0-4728-AA8E-F4BBBCDC9AA6}"/>
            </a:ext>
          </a:extLst>
        </xdr:cNvPr>
        <xdr:cNvSpPr/>
      </xdr:nvSpPr>
      <xdr:spPr>
        <a:xfrm>
          <a:off x="9588500" y="1091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159484</xdr:rowOff>
    </xdr:from>
    <xdr:to>
      <xdr:col>55</xdr:col>
      <xdr:colOff>0</xdr:colOff>
      <xdr:row>63</xdr:row>
      <xdr:rowOff>159985</xdr:rowOff>
    </xdr:to>
    <xdr:cxnSp macro="">
      <xdr:nvCxnSpPr>
        <xdr:cNvPr id="247" name="直線コネクタ 246">
          <a:extLst>
            <a:ext uri="{FF2B5EF4-FFF2-40B4-BE49-F238E27FC236}">
              <a16:creationId xmlns:a16="http://schemas.microsoft.com/office/drawing/2014/main" id="{D523F8F1-1CEC-4DE3-829D-B8078B74F4F4}"/>
            </a:ext>
          </a:extLst>
        </xdr:cNvPr>
        <xdr:cNvCxnSpPr/>
      </xdr:nvCxnSpPr>
      <xdr:spPr>
        <a:xfrm>
          <a:off x="9639300" y="10960834"/>
          <a:ext cx="838200" cy="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108572</xdr:rowOff>
    </xdr:from>
    <xdr:to>
      <xdr:col>46</xdr:col>
      <xdr:colOff>38100</xdr:colOff>
      <xdr:row>64</xdr:row>
      <xdr:rowOff>38722</xdr:rowOff>
    </xdr:to>
    <xdr:sp macro="" textlink="">
      <xdr:nvSpPr>
        <xdr:cNvPr id="248" name="楕円 247">
          <a:extLst>
            <a:ext uri="{FF2B5EF4-FFF2-40B4-BE49-F238E27FC236}">
              <a16:creationId xmlns:a16="http://schemas.microsoft.com/office/drawing/2014/main" id="{3C558C96-0BA4-4AEC-ABB4-E9A05B2936AC}"/>
            </a:ext>
          </a:extLst>
        </xdr:cNvPr>
        <xdr:cNvSpPr/>
      </xdr:nvSpPr>
      <xdr:spPr>
        <a:xfrm>
          <a:off x="8699500" y="1090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159372</xdr:rowOff>
    </xdr:from>
    <xdr:to>
      <xdr:col>50</xdr:col>
      <xdr:colOff>114300</xdr:colOff>
      <xdr:row>63</xdr:row>
      <xdr:rowOff>159484</xdr:rowOff>
    </xdr:to>
    <xdr:cxnSp macro="">
      <xdr:nvCxnSpPr>
        <xdr:cNvPr id="249" name="直線コネクタ 248">
          <a:extLst>
            <a:ext uri="{FF2B5EF4-FFF2-40B4-BE49-F238E27FC236}">
              <a16:creationId xmlns:a16="http://schemas.microsoft.com/office/drawing/2014/main" id="{6F4D5F1A-66EC-4585-8FE4-3C7F8EA77151}"/>
            </a:ext>
          </a:extLst>
        </xdr:cNvPr>
        <xdr:cNvCxnSpPr/>
      </xdr:nvCxnSpPr>
      <xdr:spPr>
        <a:xfrm>
          <a:off x="8750300" y="10960722"/>
          <a:ext cx="889000" cy="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105560</xdr:rowOff>
    </xdr:from>
    <xdr:to>
      <xdr:col>41</xdr:col>
      <xdr:colOff>101600</xdr:colOff>
      <xdr:row>64</xdr:row>
      <xdr:rowOff>35710</xdr:rowOff>
    </xdr:to>
    <xdr:sp macro="" textlink="">
      <xdr:nvSpPr>
        <xdr:cNvPr id="250" name="楕円 249">
          <a:extLst>
            <a:ext uri="{FF2B5EF4-FFF2-40B4-BE49-F238E27FC236}">
              <a16:creationId xmlns:a16="http://schemas.microsoft.com/office/drawing/2014/main" id="{F810542B-1EB9-4F4A-BC44-8AB9138D36B9}"/>
            </a:ext>
          </a:extLst>
        </xdr:cNvPr>
        <xdr:cNvSpPr/>
      </xdr:nvSpPr>
      <xdr:spPr>
        <a:xfrm>
          <a:off x="7810500" y="10906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156360</xdr:rowOff>
    </xdr:from>
    <xdr:to>
      <xdr:col>45</xdr:col>
      <xdr:colOff>177800</xdr:colOff>
      <xdr:row>63</xdr:row>
      <xdr:rowOff>159372</xdr:rowOff>
    </xdr:to>
    <xdr:cxnSp macro="">
      <xdr:nvCxnSpPr>
        <xdr:cNvPr id="251" name="直線コネクタ 250">
          <a:extLst>
            <a:ext uri="{FF2B5EF4-FFF2-40B4-BE49-F238E27FC236}">
              <a16:creationId xmlns:a16="http://schemas.microsoft.com/office/drawing/2014/main" id="{9D8FC31D-C8DD-4F78-BAA1-B3C21CAFB8CA}"/>
            </a:ext>
          </a:extLst>
        </xdr:cNvPr>
        <xdr:cNvCxnSpPr/>
      </xdr:nvCxnSpPr>
      <xdr:spPr>
        <a:xfrm>
          <a:off x="7861300" y="10957710"/>
          <a:ext cx="889000" cy="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105959</xdr:rowOff>
    </xdr:from>
    <xdr:to>
      <xdr:col>36</xdr:col>
      <xdr:colOff>165100</xdr:colOff>
      <xdr:row>64</xdr:row>
      <xdr:rowOff>36109</xdr:rowOff>
    </xdr:to>
    <xdr:sp macro="" textlink="">
      <xdr:nvSpPr>
        <xdr:cNvPr id="252" name="楕円 251">
          <a:extLst>
            <a:ext uri="{FF2B5EF4-FFF2-40B4-BE49-F238E27FC236}">
              <a16:creationId xmlns:a16="http://schemas.microsoft.com/office/drawing/2014/main" id="{618F269C-1751-42B7-90F3-E9BEF3DD3089}"/>
            </a:ext>
          </a:extLst>
        </xdr:cNvPr>
        <xdr:cNvSpPr/>
      </xdr:nvSpPr>
      <xdr:spPr>
        <a:xfrm>
          <a:off x="6921500" y="1090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156360</xdr:rowOff>
    </xdr:from>
    <xdr:to>
      <xdr:col>41</xdr:col>
      <xdr:colOff>50800</xdr:colOff>
      <xdr:row>63</xdr:row>
      <xdr:rowOff>156759</xdr:rowOff>
    </xdr:to>
    <xdr:cxnSp macro="">
      <xdr:nvCxnSpPr>
        <xdr:cNvPr id="253" name="直線コネクタ 252">
          <a:extLst>
            <a:ext uri="{FF2B5EF4-FFF2-40B4-BE49-F238E27FC236}">
              <a16:creationId xmlns:a16="http://schemas.microsoft.com/office/drawing/2014/main" id="{8149A39A-3536-4786-9F5D-DC53E2E6C7D7}"/>
            </a:ext>
          </a:extLst>
        </xdr:cNvPr>
        <xdr:cNvCxnSpPr/>
      </xdr:nvCxnSpPr>
      <xdr:spPr>
        <a:xfrm flipV="1">
          <a:off x="6972300" y="10957710"/>
          <a:ext cx="889000" cy="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72F43E25-1A40-46D1-AC50-3FA928A54E9A}"/>
            </a:ext>
          </a:extLst>
        </xdr:cNvPr>
        <xdr:cNvSpPr txBox="1"/>
      </xdr:nvSpPr>
      <xdr:spPr>
        <a:xfrm>
          <a:off x="9327095" y="10557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EC631466-1BE7-48D1-9B7A-E5C297F8987D}"/>
            </a:ext>
          </a:extLst>
        </xdr:cNvPr>
        <xdr:cNvSpPr txBox="1"/>
      </xdr:nvSpPr>
      <xdr:spPr>
        <a:xfrm>
          <a:off x="8450795" y="10571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8B12136-04B7-4CA9-B338-BF6259500A85}"/>
            </a:ext>
          </a:extLst>
        </xdr:cNvPr>
        <xdr:cNvSpPr txBox="1"/>
      </xdr:nvSpPr>
      <xdr:spPr>
        <a:xfrm>
          <a:off x="7561795" y="1057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A1E34B6-4363-4400-A064-7155E5CA52A4}"/>
            </a:ext>
          </a:extLst>
        </xdr:cNvPr>
        <xdr:cNvSpPr txBox="1"/>
      </xdr:nvSpPr>
      <xdr:spPr>
        <a:xfrm>
          <a:off x="6672795" y="1056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29961</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DBAA3015-B118-493D-831A-7BEC7B510FD0}"/>
            </a:ext>
          </a:extLst>
        </xdr:cNvPr>
        <xdr:cNvSpPr txBox="1"/>
      </xdr:nvSpPr>
      <xdr:spPr>
        <a:xfrm>
          <a:off x="9359411" y="1100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29849</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33CE1D2B-4FF7-42D1-A7EE-4B8BC6153130}"/>
            </a:ext>
          </a:extLst>
        </xdr:cNvPr>
        <xdr:cNvSpPr txBox="1"/>
      </xdr:nvSpPr>
      <xdr:spPr>
        <a:xfrm>
          <a:off x="8483111" y="1100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26837</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71E53C24-EA90-4DAE-BAF0-9B6DC6DAB348}"/>
            </a:ext>
          </a:extLst>
        </xdr:cNvPr>
        <xdr:cNvSpPr txBox="1"/>
      </xdr:nvSpPr>
      <xdr:spPr>
        <a:xfrm>
          <a:off x="7594111" y="1099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27236</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D357E6F9-56E3-4924-BDEE-3982B2D4FE6F}"/>
            </a:ext>
          </a:extLst>
        </xdr:cNvPr>
        <xdr:cNvSpPr txBox="1"/>
      </xdr:nvSpPr>
      <xdr:spPr>
        <a:xfrm>
          <a:off x="6705111" y="1100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FC1D8B12-C481-4636-8905-91B8595220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343825B2-2F44-4F7D-885D-847A222FE11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F4EE767-6B5B-415F-BB88-E62DA479A15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81109F5-76FF-44B5-81BA-300F08A214E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CF44841-590E-4C85-836F-17EFF1F4B75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8B144C8A-B93E-4F95-9949-D1CC661BD31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4538C0D2-7077-4CAE-983E-016F1BBB22D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38F0412-55BD-4A99-9AA4-3CCC2DBBAA0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D7DC605-BFF3-4B50-B797-7A8067D777E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B3E57A32-1842-4EAF-BF0A-D4AB8D70810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6C1AC15-563D-4C1D-91C4-9DD5CE3BDC3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C4BAE75-B564-4601-94CB-EC89A4BDA806}"/>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D4C40478-38C9-42E4-862C-15A2C5E25722}"/>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463CDB3-1DFB-403E-A3BC-748A4B9E580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6F693ECE-9825-4C69-B944-F7C6FF91795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B092B255-3B36-4212-AE9C-4FE06D55D48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68F6F06-A85C-4EEB-88A5-EB50B511818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B3772474-0764-41AA-B1B8-340CD2C4F374}"/>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AA87D1B4-B558-4133-8E4C-8B407C816A0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E00050E3-1D4C-48E6-877B-EB8349E98BF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CC5B007-531B-4816-9058-930283C9BC9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4EA4D92-11CF-4218-B489-909813333CB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B165D48D-E028-4625-B3B1-CEB724F13FAA}"/>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ECA28531-B258-4D79-B7D0-B40BF15EE8C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1C7B38CF-67A9-4912-B447-DF7344E4EB9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6FF9526-D204-4F20-9329-57FFE7673335}"/>
            </a:ext>
          </a:extLst>
        </xdr:cNvPr>
        <xdr:cNvCxnSpPr/>
      </xdr:nvCxnSpPr>
      <xdr:spPr>
        <a:xfrm flipV="1">
          <a:off x="4634865" y="13417731"/>
          <a:ext cx="0" cy="1495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42BDA9B3-3CF0-459C-B62A-2C0C4AAFA71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C00AB46-848F-4899-A8CA-C177DF6A39E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E2AACAA1-C9E2-445D-B453-644A1684FB41}"/>
            </a:ext>
          </a:extLst>
        </xdr:cNvPr>
        <xdr:cNvSpPr txBox="1"/>
      </xdr:nvSpPr>
      <xdr:spPr>
        <a:xfrm>
          <a:off x="4673600" y="1319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9A970764-D9DE-401B-8FE9-730485706EE8}"/>
            </a:ext>
          </a:extLst>
        </xdr:cNvPr>
        <xdr:cNvCxnSpPr/>
      </xdr:nvCxnSpPr>
      <xdr:spPr>
        <a:xfrm>
          <a:off x="4546600" y="1341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5B8061F7-4D8D-41FE-9A75-D1BAC9B5C78D}"/>
            </a:ext>
          </a:extLst>
        </xdr:cNvPr>
        <xdr:cNvSpPr txBox="1"/>
      </xdr:nvSpPr>
      <xdr:spPr>
        <a:xfrm>
          <a:off x="4673600" y="142826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ED1E0E49-0F4C-4C9C-84B9-B77EBC56327B}"/>
            </a:ext>
          </a:extLst>
        </xdr:cNvPr>
        <xdr:cNvSpPr/>
      </xdr:nvSpPr>
      <xdr:spPr>
        <a:xfrm>
          <a:off x="4584700" y="1430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FEC53C1F-8009-4675-8615-F2FFB42F4CBA}"/>
            </a:ext>
          </a:extLst>
        </xdr:cNvPr>
        <xdr:cNvSpPr/>
      </xdr:nvSpPr>
      <xdr:spPr>
        <a:xfrm>
          <a:off x="3746500" y="1429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F9E85E3A-0B58-4084-B85F-9A10D69B78B9}"/>
            </a:ext>
          </a:extLst>
        </xdr:cNvPr>
        <xdr:cNvSpPr/>
      </xdr:nvSpPr>
      <xdr:spPr>
        <a:xfrm>
          <a:off x="28575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F40D35A2-6D43-42D0-A2F1-EE4322E19EE7}"/>
            </a:ext>
          </a:extLst>
        </xdr:cNvPr>
        <xdr:cNvSpPr/>
      </xdr:nvSpPr>
      <xdr:spPr>
        <a:xfrm>
          <a:off x="1968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A86A8832-5639-4C4A-9EA4-CC9FE0AD68DC}"/>
            </a:ext>
          </a:extLst>
        </xdr:cNvPr>
        <xdr:cNvSpPr/>
      </xdr:nvSpPr>
      <xdr:spPr>
        <a:xfrm>
          <a:off x="1079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B6EA129-A2C6-474F-A8DA-C1B60D5D4A2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2F36AD7-BB35-43C5-8996-C3080CDDED5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5B756ED-247E-4A87-B5A1-97AB8DE388C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3AC8F7-EC49-4606-BD88-F6E88A6645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D283C75-5591-4686-8FB6-B95449C864B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16692</xdr:rowOff>
    </xdr:from>
    <xdr:to>
      <xdr:col>24</xdr:col>
      <xdr:colOff>114300</xdr:colOff>
      <xdr:row>81</xdr:row>
      <xdr:rowOff>118292</xdr:rowOff>
    </xdr:to>
    <xdr:sp macro="" textlink="">
      <xdr:nvSpPr>
        <xdr:cNvPr id="303" name="楕円 302">
          <a:extLst>
            <a:ext uri="{FF2B5EF4-FFF2-40B4-BE49-F238E27FC236}">
              <a16:creationId xmlns:a16="http://schemas.microsoft.com/office/drawing/2014/main" id="{5A4BB358-568F-46BA-B59E-2076FD05CDCB}"/>
            </a:ext>
          </a:extLst>
        </xdr:cNvPr>
        <xdr:cNvSpPr/>
      </xdr:nvSpPr>
      <xdr:spPr>
        <a:xfrm>
          <a:off x="45847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39569</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A7833BF-95DF-471B-879D-FA19C2B6D073}"/>
            </a:ext>
          </a:extLst>
        </xdr:cNvPr>
        <xdr:cNvSpPr txBox="1"/>
      </xdr:nvSpPr>
      <xdr:spPr>
        <a:xfrm>
          <a:off x="4673600" y="13755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152219</xdr:rowOff>
    </xdr:from>
    <xdr:to>
      <xdr:col>20</xdr:col>
      <xdr:colOff>38100</xdr:colOff>
      <xdr:row>81</xdr:row>
      <xdr:rowOff>82369</xdr:rowOff>
    </xdr:to>
    <xdr:sp macro="" textlink="">
      <xdr:nvSpPr>
        <xdr:cNvPr id="305" name="楕円 304">
          <a:extLst>
            <a:ext uri="{FF2B5EF4-FFF2-40B4-BE49-F238E27FC236}">
              <a16:creationId xmlns:a16="http://schemas.microsoft.com/office/drawing/2014/main" id="{E81229BC-6ED0-4DAC-AC6C-E9BEED9A7695}"/>
            </a:ext>
          </a:extLst>
        </xdr:cNvPr>
        <xdr:cNvSpPr/>
      </xdr:nvSpPr>
      <xdr:spPr>
        <a:xfrm>
          <a:off x="3746500" y="13868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31569</xdr:rowOff>
    </xdr:from>
    <xdr:to>
      <xdr:col>24</xdr:col>
      <xdr:colOff>63500</xdr:colOff>
      <xdr:row>81</xdr:row>
      <xdr:rowOff>67492</xdr:rowOff>
    </xdr:to>
    <xdr:cxnSp macro="">
      <xdr:nvCxnSpPr>
        <xdr:cNvPr id="306" name="直線コネクタ 305">
          <a:extLst>
            <a:ext uri="{FF2B5EF4-FFF2-40B4-BE49-F238E27FC236}">
              <a16:creationId xmlns:a16="http://schemas.microsoft.com/office/drawing/2014/main" id="{EC344A8B-FFC6-458A-B22C-AEE983033E60}"/>
            </a:ext>
          </a:extLst>
        </xdr:cNvPr>
        <xdr:cNvCxnSpPr/>
      </xdr:nvCxnSpPr>
      <xdr:spPr>
        <a:xfrm>
          <a:off x="3797300" y="13919019"/>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117929</xdr:rowOff>
    </xdr:from>
    <xdr:to>
      <xdr:col>15</xdr:col>
      <xdr:colOff>101600</xdr:colOff>
      <xdr:row>81</xdr:row>
      <xdr:rowOff>48079</xdr:rowOff>
    </xdr:to>
    <xdr:sp macro="" textlink="">
      <xdr:nvSpPr>
        <xdr:cNvPr id="307" name="楕円 306">
          <a:extLst>
            <a:ext uri="{FF2B5EF4-FFF2-40B4-BE49-F238E27FC236}">
              <a16:creationId xmlns:a16="http://schemas.microsoft.com/office/drawing/2014/main" id="{C4040637-E358-42CE-98A3-89C64B4C56D6}"/>
            </a:ext>
          </a:extLst>
        </xdr:cNvPr>
        <xdr:cNvSpPr/>
      </xdr:nvSpPr>
      <xdr:spPr>
        <a:xfrm>
          <a:off x="2857500" y="1383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168729</xdr:rowOff>
    </xdr:from>
    <xdr:to>
      <xdr:col>19</xdr:col>
      <xdr:colOff>177800</xdr:colOff>
      <xdr:row>81</xdr:row>
      <xdr:rowOff>31569</xdr:rowOff>
    </xdr:to>
    <xdr:cxnSp macro="">
      <xdr:nvCxnSpPr>
        <xdr:cNvPr id="308" name="直線コネクタ 307">
          <a:extLst>
            <a:ext uri="{FF2B5EF4-FFF2-40B4-BE49-F238E27FC236}">
              <a16:creationId xmlns:a16="http://schemas.microsoft.com/office/drawing/2014/main" id="{76A2D6F9-B387-461F-BD0F-6E8F3E5FB559}"/>
            </a:ext>
          </a:extLst>
        </xdr:cNvPr>
        <xdr:cNvCxnSpPr/>
      </xdr:nvCxnSpPr>
      <xdr:spPr>
        <a:xfrm>
          <a:off x="2908300" y="1388472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82006</xdr:rowOff>
    </xdr:from>
    <xdr:to>
      <xdr:col>10</xdr:col>
      <xdr:colOff>165100</xdr:colOff>
      <xdr:row>81</xdr:row>
      <xdr:rowOff>12156</xdr:rowOff>
    </xdr:to>
    <xdr:sp macro="" textlink="">
      <xdr:nvSpPr>
        <xdr:cNvPr id="309" name="楕円 308">
          <a:extLst>
            <a:ext uri="{FF2B5EF4-FFF2-40B4-BE49-F238E27FC236}">
              <a16:creationId xmlns:a16="http://schemas.microsoft.com/office/drawing/2014/main" id="{8C4C8E1B-C8AD-403D-A736-4CBC2562596C}"/>
            </a:ext>
          </a:extLst>
        </xdr:cNvPr>
        <xdr:cNvSpPr/>
      </xdr:nvSpPr>
      <xdr:spPr>
        <a:xfrm>
          <a:off x="1968500" y="13798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132806</xdr:rowOff>
    </xdr:from>
    <xdr:to>
      <xdr:col>15</xdr:col>
      <xdr:colOff>50800</xdr:colOff>
      <xdr:row>80</xdr:row>
      <xdr:rowOff>168729</xdr:rowOff>
    </xdr:to>
    <xdr:cxnSp macro="">
      <xdr:nvCxnSpPr>
        <xdr:cNvPr id="310" name="直線コネクタ 309">
          <a:extLst>
            <a:ext uri="{FF2B5EF4-FFF2-40B4-BE49-F238E27FC236}">
              <a16:creationId xmlns:a16="http://schemas.microsoft.com/office/drawing/2014/main" id="{FE78D0EA-4303-41FD-8B16-654249403481}"/>
            </a:ext>
          </a:extLst>
        </xdr:cNvPr>
        <xdr:cNvCxnSpPr/>
      </xdr:nvCxnSpPr>
      <xdr:spPr>
        <a:xfrm>
          <a:off x="2019300" y="138488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75474</xdr:rowOff>
    </xdr:from>
    <xdr:to>
      <xdr:col>6</xdr:col>
      <xdr:colOff>38100</xdr:colOff>
      <xdr:row>81</xdr:row>
      <xdr:rowOff>5624</xdr:rowOff>
    </xdr:to>
    <xdr:sp macro="" textlink="">
      <xdr:nvSpPr>
        <xdr:cNvPr id="311" name="楕円 310">
          <a:extLst>
            <a:ext uri="{FF2B5EF4-FFF2-40B4-BE49-F238E27FC236}">
              <a16:creationId xmlns:a16="http://schemas.microsoft.com/office/drawing/2014/main" id="{99B15563-6164-4BB4-91F3-964843E59A3E}"/>
            </a:ext>
          </a:extLst>
        </xdr:cNvPr>
        <xdr:cNvSpPr/>
      </xdr:nvSpPr>
      <xdr:spPr>
        <a:xfrm>
          <a:off x="10795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126274</xdr:rowOff>
    </xdr:from>
    <xdr:to>
      <xdr:col>10</xdr:col>
      <xdr:colOff>114300</xdr:colOff>
      <xdr:row>80</xdr:row>
      <xdr:rowOff>132806</xdr:rowOff>
    </xdr:to>
    <xdr:cxnSp macro="">
      <xdr:nvCxnSpPr>
        <xdr:cNvPr id="312" name="直線コネクタ 311">
          <a:extLst>
            <a:ext uri="{FF2B5EF4-FFF2-40B4-BE49-F238E27FC236}">
              <a16:creationId xmlns:a16="http://schemas.microsoft.com/office/drawing/2014/main" id="{975F08C1-65A5-4979-BDE8-8E8A8673400F}"/>
            </a:ext>
          </a:extLst>
        </xdr:cNvPr>
        <xdr:cNvCxnSpPr/>
      </xdr:nvCxnSpPr>
      <xdr:spPr>
        <a:xfrm>
          <a:off x="1130300" y="138422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54652581-8AAC-41BD-9511-1DBC214CA51D}"/>
            </a:ext>
          </a:extLst>
        </xdr:cNvPr>
        <xdr:cNvSpPr txBox="1"/>
      </xdr:nvSpPr>
      <xdr:spPr>
        <a:xfrm>
          <a:off x="3582044" y="1438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E63FAA90-6626-4139-84AB-D10FAB743132}"/>
            </a:ext>
          </a:extLst>
        </xdr:cNvPr>
        <xdr:cNvSpPr txBox="1"/>
      </xdr:nvSpPr>
      <xdr:spPr>
        <a:xfrm>
          <a:off x="2705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C1F810E9-7217-466D-9E73-284521838053}"/>
            </a:ext>
          </a:extLst>
        </xdr:cNvPr>
        <xdr:cNvSpPr txBox="1"/>
      </xdr:nvSpPr>
      <xdr:spPr>
        <a:xfrm>
          <a:off x="1816744" y="1429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677CCB09-4CE9-4509-8BAC-CB040623646A}"/>
            </a:ext>
          </a:extLst>
        </xdr:cNvPr>
        <xdr:cNvSpPr txBox="1"/>
      </xdr:nvSpPr>
      <xdr:spPr>
        <a:xfrm>
          <a:off x="927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98896</xdr:rowOff>
    </xdr:from>
    <xdr:ext cx="405111" cy="259045"/>
    <xdr:sp macro="" textlink="">
      <xdr:nvSpPr>
        <xdr:cNvPr id="317" name="n_1mainValue【公営住宅】&#10;有形固定資産減価償却率">
          <a:extLst>
            <a:ext uri="{FF2B5EF4-FFF2-40B4-BE49-F238E27FC236}">
              <a16:creationId xmlns:a16="http://schemas.microsoft.com/office/drawing/2014/main" id="{7975F23F-B258-4EBA-B7D6-DE78BA1770C5}"/>
            </a:ext>
          </a:extLst>
        </xdr:cNvPr>
        <xdr:cNvSpPr txBox="1"/>
      </xdr:nvSpPr>
      <xdr:spPr>
        <a:xfrm>
          <a:off x="3582044" y="13643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64606</xdr:rowOff>
    </xdr:from>
    <xdr:ext cx="405111" cy="259045"/>
    <xdr:sp macro="" textlink="">
      <xdr:nvSpPr>
        <xdr:cNvPr id="318" name="n_2mainValue【公営住宅】&#10;有形固定資産減価償却率">
          <a:extLst>
            <a:ext uri="{FF2B5EF4-FFF2-40B4-BE49-F238E27FC236}">
              <a16:creationId xmlns:a16="http://schemas.microsoft.com/office/drawing/2014/main" id="{271C7E73-E8D2-433A-81FB-612814C88BEC}"/>
            </a:ext>
          </a:extLst>
        </xdr:cNvPr>
        <xdr:cNvSpPr txBox="1"/>
      </xdr:nvSpPr>
      <xdr:spPr>
        <a:xfrm>
          <a:off x="27057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28683</xdr:rowOff>
    </xdr:from>
    <xdr:ext cx="405111" cy="259045"/>
    <xdr:sp macro="" textlink="">
      <xdr:nvSpPr>
        <xdr:cNvPr id="319" name="n_3mainValue【公営住宅】&#10;有形固定資産減価償却率">
          <a:extLst>
            <a:ext uri="{FF2B5EF4-FFF2-40B4-BE49-F238E27FC236}">
              <a16:creationId xmlns:a16="http://schemas.microsoft.com/office/drawing/2014/main" id="{08C106AB-D564-4C3B-9250-96C86AE750E1}"/>
            </a:ext>
          </a:extLst>
        </xdr:cNvPr>
        <xdr:cNvSpPr txBox="1"/>
      </xdr:nvSpPr>
      <xdr:spPr>
        <a:xfrm>
          <a:off x="1816744" y="13573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22151</xdr:rowOff>
    </xdr:from>
    <xdr:ext cx="405111" cy="259045"/>
    <xdr:sp macro="" textlink="">
      <xdr:nvSpPr>
        <xdr:cNvPr id="320" name="n_4mainValue【公営住宅】&#10;有形固定資産減価償却率">
          <a:extLst>
            <a:ext uri="{FF2B5EF4-FFF2-40B4-BE49-F238E27FC236}">
              <a16:creationId xmlns:a16="http://schemas.microsoft.com/office/drawing/2014/main" id="{F9F9E664-BE43-442A-AB57-6C04CEC50D3C}"/>
            </a:ext>
          </a:extLst>
        </xdr:cNvPr>
        <xdr:cNvSpPr txBox="1"/>
      </xdr:nvSpPr>
      <xdr:spPr>
        <a:xfrm>
          <a:off x="927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D38889F-3742-4FF2-BB96-3B795970037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E5CAA1C3-CAB2-44B4-BA76-0206BE2AAC6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B6D1D3C8-61DE-4D6A-ADA9-53F09A5B948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5E1EC10-B4F6-4D34-8DFB-0C8D53CEA1D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7F6A0D1-7ECE-4ACB-A740-D1DFA69D45A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B8A7BC4-ED56-431D-B847-FF2A2FFD442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C28A15EB-2275-46A6-BC46-30D79FB1DFA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6F5BBE6-F2B3-4145-8AEC-92F7C01AA7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C72379E6-9D38-474D-9050-7459BA85847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5C8A772-9F32-4984-8D6E-327DDAD6C0E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C4B78342-3CA4-4EEE-9166-7ED751060EB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EE869F8-AB9A-48DD-8B55-415CE511B7B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B616885-D8F7-4283-BF88-2E1A99A76C4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A24E91F5-F905-47C3-AAAA-D2D2F267AB9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BAEA36D-34C0-4F21-B767-1A0E4791B576}"/>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2F913AE-256C-45C4-BCCB-8F8CBB79A6E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3D89E3D7-A61C-4E98-A7D2-97F57014753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28392EB0-0E97-46FA-86E3-1FFC118ACA63}"/>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2D3C5D9-49CE-4BAB-A9B2-8BA28E1584E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28A4389-33A0-4499-859B-DB849A677BE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4344417B-3FCC-4CFE-B021-1681F803D74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4B8EF46B-C94C-4771-89F8-450A89F5443B}"/>
            </a:ext>
          </a:extLst>
        </xdr:cNvPr>
        <xdr:cNvCxnSpPr/>
      </xdr:nvCxnSpPr>
      <xdr:spPr>
        <a:xfrm flipV="1">
          <a:off x="10476865" y="13410285"/>
          <a:ext cx="0" cy="1369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B0869CC7-4458-4562-BA8A-837A4441A902}"/>
            </a:ext>
          </a:extLst>
        </xdr:cNvPr>
        <xdr:cNvSpPr txBox="1"/>
      </xdr:nvSpPr>
      <xdr:spPr>
        <a:xfrm>
          <a:off x="10515600" y="14783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D4874F19-AA95-4B42-80E2-DBC4ACB2E51D}"/>
            </a:ext>
          </a:extLst>
        </xdr:cNvPr>
        <xdr:cNvCxnSpPr/>
      </xdr:nvCxnSpPr>
      <xdr:spPr>
        <a:xfrm>
          <a:off x="10388600" y="14779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79280701-8765-4369-899B-78E4A163E9D6}"/>
            </a:ext>
          </a:extLst>
        </xdr:cNvPr>
        <xdr:cNvSpPr txBox="1"/>
      </xdr:nvSpPr>
      <xdr:spPr>
        <a:xfrm>
          <a:off x="10515600" y="1318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70A07BFD-570E-4E0D-8AA3-55B5EEDC3140}"/>
            </a:ext>
          </a:extLst>
        </xdr:cNvPr>
        <xdr:cNvCxnSpPr/>
      </xdr:nvCxnSpPr>
      <xdr:spPr>
        <a:xfrm>
          <a:off x="10388600" y="13410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F2AC074E-8E2A-4040-AD8A-A1D72EB28FF9}"/>
            </a:ext>
          </a:extLst>
        </xdr:cNvPr>
        <xdr:cNvSpPr txBox="1"/>
      </xdr:nvSpPr>
      <xdr:spPr>
        <a:xfrm>
          <a:off x="10515600" y="14454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B62372D0-F0E9-4BF6-9AC2-5A204060CA9E}"/>
            </a:ext>
          </a:extLst>
        </xdr:cNvPr>
        <xdr:cNvSpPr/>
      </xdr:nvSpPr>
      <xdr:spPr>
        <a:xfrm>
          <a:off x="10426700" y="1460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FF6FF942-42C0-4D8E-BBCB-92A04EE771FA}"/>
            </a:ext>
          </a:extLst>
        </xdr:cNvPr>
        <xdr:cNvSpPr/>
      </xdr:nvSpPr>
      <xdr:spPr>
        <a:xfrm>
          <a:off x="9588500" y="1460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6BA98CAC-4EA5-487C-A0C4-F30523707BA0}"/>
            </a:ext>
          </a:extLst>
        </xdr:cNvPr>
        <xdr:cNvSpPr/>
      </xdr:nvSpPr>
      <xdr:spPr>
        <a:xfrm>
          <a:off x="8699500" y="1460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F2E92C74-C90B-423C-9BD5-C08AC8894B4D}"/>
            </a:ext>
          </a:extLst>
        </xdr:cNvPr>
        <xdr:cNvSpPr/>
      </xdr:nvSpPr>
      <xdr:spPr>
        <a:xfrm>
          <a:off x="78105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2529728E-5B9C-4F83-BF5D-AFE2214B4080}"/>
            </a:ext>
          </a:extLst>
        </xdr:cNvPr>
        <xdr:cNvSpPr/>
      </xdr:nvSpPr>
      <xdr:spPr>
        <a:xfrm>
          <a:off x="6921500" y="1460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05600D2-FD04-4B55-88D8-F3E32C09337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41734755-5D0D-4EF5-B7F8-8D431AC2758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F6E8239-CBB4-4327-9FCD-7039EF62835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62B8B82-CE1F-46C5-ACB7-DF763062E2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ED2EF68-F6B1-47B5-8D3E-CD1AD727C7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64339</xdr:rowOff>
    </xdr:from>
    <xdr:to>
      <xdr:col>55</xdr:col>
      <xdr:colOff>50800</xdr:colOff>
      <xdr:row>85</xdr:row>
      <xdr:rowOff>165939</xdr:rowOff>
    </xdr:to>
    <xdr:sp macro="" textlink="">
      <xdr:nvSpPr>
        <xdr:cNvPr id="358" name="楕円 357">
          <a:extLst>
            <a:ext uri="{FF2B5EF4-FFF2-40B4-BE49-F238E27FC236}">
              <a16:creationId xmlns:a16="http://schemas.microsoft.com/office/drawing/2014/main" id="{BBCF61F4-1962-4782-B823-8E4E280F46D9}"/>
            </a:ext>
          </a:extLst>
        </xdr:cNvPr>
        <xdr:cNvSpPr/>
      </xdr:nvSpPr>
      <xdr:spPr>
        <a:xfrm>
          <a:off x="10426700" y="146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8247</xdr:rowOff>
    </xdr:from>
    <xdr:ext cx="469744" cy="259045"/>
    <xdr:sp macro="" textlink="">
      <xdr:nvSpPr>
        <xdr:cNvPr id="359" name="【公営住宅】&#10;一人当たり面積該当値テキスト">
          <a:extLst>
            <a:ext uri="{FF2B5EF4-FFF2-40B4-BE49-F238E27FC236}">
              <a16:creationId xmlns:a16="http://schemas.microsoft.com/office/drawing/2014/main" id="{7C6A43F3-CD4C-42F5-8FDA-6F124D87FF87}"/>
            </a:ext>
          </a:extLst>
        </xdr:cNvPr>
        <xdr:cNvSpPr txBox="1"/>
      </xdr:nvSpPr>
      <xdr:spPr>
        <a:xfrm>
          <a:off x="10515600" y="145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63652</xdr:rowOff>
    </xdr:from>
    <xdr:to>
      <xdr:col>50</xdr:col>
      <xdr:colOff>165100</xdr:colOff>
      <xdr:row>85</xdr:row>
      <xdr:rowOff>165252</xdr:rowOff>
    </xdr:to>
    <xdr:sp macro="" textlink="">
      <xdr:nvSpPr>
        <xdr:cNvPr id="360" name="楕円 359">
          <a:extLst>
            <a:ext uri="{FF2B5EF4-FFF2-40B4-BE49-F238E27FC236}">
              <a16:creationId xmlns:a16="http://schemas.microsoft.com/office/drawing/2014/main" id="{7B656F85-32A0-41AD-A642-53275A6084B3}"/>
            </a:ext>
          </a:extLst>
        </xdr:cNvPr>
        <xdr:cNvSpPr/>
      </xdr:nvSpPr>
      <xdr:spPr>
        <a:xfrm>
          <a:off x="9588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114452</xdr:rowOff>
    </xdr:from>
    <xdr:to>
      <xdr:col>55</xdr:col>
      <xdr:colOff>0</xdr:colOff>
      <xdr:row>85</xdr:row>
      <xdr:rowOff>115139</xdr:rowOff>
    </xdr:to>
    <xdr:cxnSp macro="">
      <xdr:nvCxnSpPr>
        <xdr:cNvPr id="361" name="直線コネクタ 360">
          <a:extLst>
            <a:ext uri="{FF2B5EF4-FFF2-40B4-BE49-F238E27FC236}">
              <a16:creationId xmlns:a16="http://schemas.microsoft.com/office/drawing/2014/main" id="{F1017529-D1A2-4E35-9012-99FE7EE976D4}"/>
            </a:ext>
          </a:extLst>
        </xdr:cNvPr>
        <xdr:cNvCxnSpPr/>
      </xdr:nvCxnSpPr>
      <xdr:spPr>
        <a:xfrm>
          <a:off x="9639300" y="14687702"/>
          <a:ext cx="8382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63652</xdr:rowOff>
    </xdr:from>
    <xdr:to>
      <xdr:col>46</xdr:col>
      <xdr:colOff>38100</xdr:colOff>
      <xdr:row>85</xdr:row>
      <xdr:rowOff>165252</xdr:rowOff>
    </xdr:to>
    <xdr:sp macro="" textlink="">
      <xdr:nvSpPr>
        <xdr:cNvPr id="362" name="楕円 361">
          <a:extLst>
            <a:ext uri="{FF2B5EF4-FFF2-40B4-BE49-F238E27FC236}">
              <a16:creationId xmlns:a16="http://schemas.microsoft.com/office/drawing/2014/main" id="{9D0215F7-C0AB-4425-8D18-F0E7097AE04D}"/>
            </a:ext>
          </a:extLst>
        </xdr:cNvPr>
        <xdr:cNvSpPr/>
      </xdr:nvSpPr>
      <xdr:spPr>
        <a:xfrm>
          <a:off x="8699500" y="1463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114452</xdr:rowOff>
    </xdr:from>
    <xdr:to>
      <xdr:col>50</xdr:col>
      <xdr:colOff>114300</xdr:colOff>
      <xdr:row>85</xdr:row>
      <xdr:rowOff>114452</xdr:rowOff>
    </xdr:to>
    <xdr:cxnSp macro="">
      <xdr:nvCxnSpPr>
        <xdr:cNvPr id="363" name="直線コネクタ 362">
          <a:extLst>
            <a:ext uri="{FF2B5EF4-FFF2-40B4-BE49-F238E27FC236}">
              <a16:creationId xmlns:a16="http://schemas.microsoft.com/office/drawing/2014/main" id="{0169B3B8-DE6D-42B3-8563-47AFD2722C18}"/>
            </a:ext>
          </a:extLst>
        </xdr:cNvPr>
        <xdr:cNvCxnSpPr/>
      </xdr:nvCxnSpPr>
      <xdr:spPr>
        <a:xfrm>
          <a:off x="8750300" y="1468770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63424</xdr:rowOff>
    </xdr:from>
    <xdr:to>
      <xdr:col>41</xdr:col>
      <xdr:colOff>101600</xdr:colOff>
      <xdr:row>85</xdr:row>
      <xdr:rowOff>165024</xdr:rowOff>
    </xdr:to>
    <xdr:sp macro="" textlink="">
      <xdr:nvSpPr>
        <xdr:cNvPr id="364" name="楕円 363">
          <a:extLst>
            <a:ext uri="{FF2B5EF4-FFF2-40B4-BE49-F238E27FC236}">
              <a16:creationId xmlns:a16="http://schemas.microsoft.com/office/drawing/2014/main" id="{6184FEFB-B937-4562-94BE-2F9F99F5FD25}"/>
            </a:ext>
          </a:extLst>
        </xdr:cNvPr>
        <xdr:cNvSpPr/>
      </xdr:nvSpPr>
      <xdr:spPr>
        <a:xfrm>
          <a:off x="7810500" y="1463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114224</xdr:rowOff>
    </xdr:from>
    <xdr:to>
      <xdr:col>45</xdr:col>
      <xdr:colOff>177800</xdr:colOff>
      <xdr:row>85</xdr:row>
      <xdr:rowOff>114452</xdr:rowOff>
    </xdr:to>
    <xdr:cxnSp macro="">
      <xdr:nvCxnSpPr>
        <xdr:cNvPr id="365" name="直線コネクタ 364">
          <a:extLst>
            <a:ext uri="{FF2B5EF4-FFF2-40B4-BE49-F238E27FC236}">
              <a16:creationId xmlns:a16="http://schemas.microsoft.com/office/drawing/2014/main" id="{A3902BAB-00B3-4F92-BC57-FAA0C2C3B4E7}"/>
            </a:ext>
          </a:extLst>
        </xdr:cNvPr>
        <xdr:cNvCxnSpPr/>
      </xdr:nvCxnSpPr>
      <xdr:spPr>
        <a:xfrm>
          <a:off x="7861300" y="14687474"/>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62967</xdr:rowOff>
    </xdr:from>
    <xdr:to>
      <xdr:col>36</xdr:col>
      <xdr:colOff>165100</xdr:colOff>
      <xdr:row>85</xdr:row>
      <xdr:rowOff>164567</xdr:rowOff>
    </xdr:to>
    <xdr:sp macro="" textlink="">
      <xdr:nvSpPr>
        <xdr:cNvPr id="366" name="楕円 365">
          <a:extLst>
            <a:ext uri="{FF2B5EF4-FFF2-40B4-BE49-F238E27FC236}">
              <a16:creationId xmlns:a16="http://schemas.microsoft.com/office/drawing/2014/main" id="{0059CFAB-4227-428D-9C6D-E6125BC6DFCE}"/>
            </a:ext>
          </a:extLst>
        </xdr:cNvPr>
        <xdr:cNvSpPr/>
      </xdr:nvSpPr>
      <xdr:spPr>
        <a:xfrm>
          <a:off x="6921500" y="14636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113767</xdr:rowOff>
    </xdr:from>
    <xdr:to>
      <xdr:col>41</xdr:col>
      <xdr:colOff>50800</xdr:colOff>
      <xdr:row>85</xdr:row>
      <xdr:rowOff>114224</xdr:rowOff>
    </xdr:to>
    <xdr:cxnSp macro="">
      <xdr:nvCxnSpPr>
        <xdr:cNvPr id="367" name="直線コネクタ 366">
          <a:extLst>
            <a:ext uri="{FF2B5EF4-FFF2-40B4-BE49-F238E27FC236}">
              <a16:creationId xmlns:a16="http://schemas.microsoft.com/office/drawing/2014/main" id="{619EA5C4-273F-4627-92C7-9810FC30DE3F}"/>
            </a:ext>
          </a:extLst>
        </xdr:cNvPr>
        <xdr:cNvCxnSpPr/>
      </xdr:nvCxnSpPr>
      <xdr:spPr>
        <a:xfrm>
          <a:off x="6972300" y="14687017"/>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3506C92A-C42A-4334-BA2D-06902BB728B6}"/>
            </a:ext>
          </a:extLst>
        </xdr:cNvPr>
        <xdr:cNvSpPr txBox="1"/>
      </xdr:nvSpPr>
      <xdr:spPr>
        <a:xfrm>
          <a:off x="9391727" y="1437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F3467939-7856-4743-BFF9-4047F76CF7F5}"/>
            </a:ext>
          </a:extLst>
        </xdr:cNvPr>
        <xdr:cNvSpPr txBox="1"/>
      </xdr:nvSpPr>
      <xdr:spPr>
        <a:xfrm>
          <a:off x="8515427" y="1437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AAB09ED2-AC81-4161-9573-BE0193D79DFE}"/>
            </a:ext>
          </a:extLst>
        </xdr:cNvPr>
        <xdr:cNvSpPr txBox="1"/>
      </xdr:nvSpPr>
      <xdr:spPr>
        <a:xfrm>
          <a:off x="7626427" y="1437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B4A473A8-8886-4AE1-9356-41B5E8613589}"/>
            </a:ext>
          </a:extLst>
        </xdr:cNvPr>
        <xdr:cNvSpPr txBox="1"/>
      </xdr:nvSpPr>
      <xdr:spPr>
        <a:xfrm>
          <a:off x="6737427" y="1438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156379</xdr:rowOff>
    </xdr:from>
    <xdr:ext cx="469744" cy="259045"/>
    <xdr:sp macro="" textlink="">
      <xdr:nvSpPr>
        <xdr:cNvPr id="372" name="n_1mainValue【公営住宅】&#10;一人当たり面積">
          <a:extLst>
            <a:ext uri="{FF2B5EF4-FFF2-40B4-BE49-F238E27FC236}">
              <a16:creationId xmlns:a16="http://schemas.microsoft.com/office/drawing/2014/main" id="{F1B1932E-0723-44E4-AEF3-C9A1D77F48ED}"/>
            </a:ext>
          </a:extLst>
        </xdr:cNvPr>
        <xdr:cNvSpPr txBox="1"/>
      </xdr:nvSpPr>
      <xdr:spPr>
        <a:xfrm>
          <a:off x="9391727" y="147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156379</xdr:rowOff>
    </xdr:from>
    <xdr:ext cx="469744" cy="259045"/>
    <xdr:sp macro="" textlink="">
      <xdr:nvSpPr>
        <xdr:cNvPr id="373" name="n_2mainValue【公営住宅】&#10;一人当たり面積">
          <a:extLst>
            <a:ext uri="{FF2B5EF4-FFF2-40B4-BE49-F238E27FC236}">
              <a16:creationId xmlns:a16="http://schemas.microsoft.com/office/drawing/2014/main" id="{0747B8DE-7C09-48AE-9345-8605410B912D}"/>
            </a:ext>
          </a:extLst>
        </xdr:cNvPr>
        <xdr:cNvSpPr txBox="1"/>
      </xdr:nvSpPr>
      <xdr:spPr>
        <a:xfrm>
          <a:off x="8515427" y="14729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156151</xdr:rowOff>
    </xdr:from>
    <xdr:ext cx="469744" cy="259045"/>
    <xdr:sp macro="" textlink="">
      <xdr:nvSpPr>
        <xdr:cNvPr id="374" name="n_3mainValue【公営住宅】&#10;一人当たり面積">
          <a:extLst>
            <a:ext uri="{FF2B5EF4-FFF2-40B4-BE49-F238E27FC236}">
              <a16:creationId xmlns:a16="http://schemas.microsoft.com/office/drawing/2014/main" id="{F11A5D27-EB0D-47FD-916A-B3C996D4775C}"/>
            </a:ext>
          </a:extLst>
        </xdr:cNvPr>
        <xdr:cNvSpPr txBox="1"/>
      </xdr:nvSpPr>
      <xdr:spPr>
        <a:xfrm>
          <a:off x="7626427" y="14729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155694</xdr:rowOff>
    </xdr:from>
    <xdr:ext cx="469744" cy="259045"/>
    <xdr:sp macro="" textlink="">
      <xdr:nvSpPr>
        <xdr:cNvPr id="375" name="n_4mainValue【公営住宅】&#10;一人当たり面積">
          <a:extLst>
            <a:ext uri="{FF2B5EF4-FFF2-40B4-BE49-F238E27FC236}">
              <a16:creationId xmlns:a16="http://schemas.microsoft.com/office/drawing/2014/main" id="{E965BAFC-3E94-4970-B62B-692D3ABE1ADA}"/>
            </a:ext>
          </a:extLst>
        </xdr:cNvPr>
        <xdr:cNvSpPr txBox="1"/>
      </xdr:nvSpPr>
      <xdr:spPr>
        <a:xfrm>
          <a:off x="6737427" y="14728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6E0466E-A94D-45CB-B54A-62235E548EF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22549B4C-D9B3-4F79-8E1E-8387BA5AC4A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4373039-7FD3-413C-A979-C5629B6BED9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7CB13AD-EE60-476C-B7C9-20B368ECE7F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1BF9C95B-24D3-4988-A501-76C47AA5EAE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5E9DEF1-760E-4066-B775-FAC5B4AAA69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215DEAD7-7FAA-4E63-A723-90878A9BAAF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9AA50969-D52E-40EC-80E9-6A2E38EE663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98AAAEE-D391-46E1-816D-4CAA40D7F17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900019A5-69CA-4ECA-A0E9-9E0CC1B3531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0275AE7-E883-4A74-8B28-DB8D590E1C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7" name="直線コネクタ 386">
          <a:extLst>
            <a:ext uri="{FF2B5EF4-FFF2-40B4-BE49-F238E27FC236}">
              <a16:creationId xmlns:a16="http://schemas.microsoft.com/office/drawing/2014/main" id="{6F75DFAF-8523-4252-AD1A-62352F87C8E6}"/>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107</xdr:row>
      <xdr:rowOff>105427</xdr:rowOff>
    </xdr:from>
    <xdr:ext cx="403059" cy="259045"/>
    <xdr:sp macro="" textlink="">
      <xdr:nvSpPr>
        <xdr:cNvPr id="388" name="テキスト ボックス 387">
          <a:extLst>
            <a:ext uri="{FF2B5EF4-FFF2-40B4-BE49-F238E27FC236}">
              <a16:creationId xmlns:a16="http://schemas.microsoft.com/office/drawing/2014/main" id="{A7E3F075-64CB-4C0D-9EAF-BFA233EC4502}"/>
            </a:ext>
          </a:extLst>
        </xdr:cNvPr>
        <xdr:cNvSpPr txBox="1"/>
      </xdr:nvSpPr>
      <xdr:spPr>
        <a:xfrm>
          <a:off x="358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89" name="直線コネクタ 388">
          <a:extLst>
            <a:ext uri="{FF2B5EF4-FFF2-40B4-BE49-F238E27FC236}">
              <a16:creationId xmlns:a16="http://schemas.microsoft.com/office/drawing/2014/main" id="{E7B9390F-9940-43D5-9533-6E297758D614}"/>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0" name="テキスト ボックス 389">
          <a:extLst>
            <a:ext uri="{FF2B5EF4-FFF2-40B4-BE49-F238E27FC236}">
              <a16:creationId xmlns:a16="http://schemas.microsoft.com/office/drawing/2014/main" id="{522FE771-509C-4D34-B7BF-D5168198AF43}"/>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1" name="直線コネクタ 390">
          <a:extLst>
            <a:ext uri="{FF2B5EF4-FFF2-40B4-BE49-F238E27FC236}">
              <a16:creationId xmlns:a16="http://schemas.microsoft.com/office/drawing/2014/main" id="{168C61E7-2B62-4CB7-8FA8-1A712406D405}"/>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2" name="テキスト ボックス 391">
          <a:extLst>
            <a:ext uri="{FF2B5EF4-FFF2-40B4-BE49-F238E27FC236}">
              <a16:creationId xmlns:a16="http://schemas.microsoft.com/office/drawing/2014/main" id="{11A8F48C-10A6-485E-974F-5BAC9EBF3434}"/>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3" name="直線コネクタ 392">
          <a:extLst>
            <a:ext uri="{FF2B5EF4-FFF2-40B4-BE49-F238E27FC236}">
              <a16:creationId xmlns:a16="http://schemas.microsoft.com/office/drawing/2014/main" id="{1ED89EE2-8E02-4266-A7A1-BDEEF75084FE}"/>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4" name="テキスト ボックス 393">
          <a:extLst>
            <a:ext uri="{FF2B5EF4-FFF2-40B4-BE49-F238E27FC236}">
              <a16:creationId xmlns:a16="http://schemas.microsoft.com/office/drawing/2014/main" id="{E84D9E48-C2E1-4664-BE94-5C903B46E4C2}"/>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9D381A1C-0F3C-4597-925D-D85363A8BE4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E251578-D244-4C20-B809-1EBF8C3C732A}"/>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港湾・漁港】&#10;有形固定資産減価償却率グラフ枠">
          <a:extLst>
            <a:ext uri="{FF2B5EF4-FFF2-40B4-BE49-F238E27FC236}">
              <a16:creationId xmlns:a16="http://schemas.microsoft.com/office/drawing/2014/main" id="{1A6BC193-8448-4A8C-AB38-DF0449A7D6E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44196</xdr:rowOff>
    </xdr:from>
    <xdr:to>
      <xdr:col>24</xdr:col>
      <xdr:colOff>62865</xdr:colOff>
      <xdr:row>108</xdr:row>
      <xdr:rowOff>76200</xdr:rowOff>
    </xdr:to>
    <xdr:cxnSp macro="">
      <xdr:nvCxnSpPr>
        <xdr:cNvPr id="398" name="直線コネクタ 397">
          <a:extLst>
            <a:ext uri="{FF2B5EF4-FFF2-40B4-BE49-F238E27FC236}">
              <a16:creationId xmlns:a16="http://schemas.microsoft.com/office/drawing/2014/main" id="{A9127851-3951-4E5C-A6E0-8E6DEE37B646}"/>
            </a:ext>
          </a:extLst>
        </xdr:cNvPr>
        <xdr:cNvCxnSpPr/>
      </xdr:nvCxnSpPr>
      <xdr:spPr>
        <a:xfrm flipV="1">
          <a:off x="4634865" y="17360646"/>
          <a:ext cx="0" cy="123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80027</xdr:rowOff>
    </xdr:from>
    <xdr:ext cx="405111" cy="259045"/>
    <xdr:sp macro="" textlink="">
      <xdr:nvSpPr>
        <xdr:cNvPr id="399" name="【港湾・漁港】&#10;有形固定資産減価償却率最小値テキスト">
          <a:extLst>
            <a:ext uri="{FF2B5EF4-FFF2-40B4-BE49-F238E27FC236}">
              <a16:creationId xmlns:a16="http://schemas.microsoft.com/office/drawing/2014/main" id="{D7FFBA0C-85A8-4FC8-9322-B8C4D97D9E76}"/>
            </a:ext>
          </a:extLst>
        </xdr:cNvPr>
        <xdr:cNvSpPr txBox="1"/>
      </xdr:nvSpPr>
      <xdr:spPr>
        <a:xfrm>
          <a:off x="4673600" y="185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76200</xdr:rowOff>
    </xdr:from>
    <xdr:to>
      <xdr:col>24</xdr:col>
      <xdr:colOff>152400</xdr:colOff>
      <xdr:row>108</xdr:row>
      <xdr:rowOff>76200</xdr:rowOff>
    </xdr:to>
    <xdr:cxnSp macro="">
      <xdr:nvCxnSpPr>
        <xdr:cNvPr id="400" name="直線コネクタ 399">
          <a:extLst>
            <a:ext uri="{FF2B5EF4-FFF2-40B4-BE49-F238E27FC236}">
              <a16:creationId xmlns:a16="http://schemas.microsoft.com/office/drawing/2014/main" id="{AE018C0B-17CA-4888-A95A-72815965242D}"/>
            </a:ext>
          </a:extLst>
        </xdr:cNvPr>
        <xdr:cNvCxnSpPr/>
      </xdr:nvCxnSpPr>
      <xdr:spPr>
        <a:xfrm>
          <a:off x="4546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162323</xdr:rowOff>
    </xdr:from>
    <xdr:ext cx="405111" cy="259045"/>
    <xdr:sp macro="" textlink="">
      <xdr:nvSpPr>
        <xdr:cNvPr id="401" name="【港湾・漁港】&#10;有形固定資産減価償却率最大値テキスト">
          <a:extLst>
            <a:ext uri="{FF2B5EF4-FFF2-40B4-BE49-F238E27FC236}">
              <a16:creationId xmlns:a16="http://schemas.microsoft.com/office/drawing/2014/main" id="{A431739D-EE2C-415C-9E40-9C2F096A42F6}"/>
            </a:ext>
          </a:extLst>
        </xdr:cNvPr>
        <xdr:cNvSpPr txBox="1"/>
      </xdr:nvSpPr>
      <xdr:spPr>
        <a:xfrm>
          <a:off x="4673600" y="17135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44196</xdr:rowOff>
    </xdr:from>
    <xdr:to>
      <xdr:col>24</xdr:col>
      <xdr:colOff>152400</xdr:colOff>
      <xdr:row>101</xdr:row>
      <xdr:rowOff>44196</xdr:rowOff>
    </xdr:to>
    <xdr:cxnSp macro="">
      <xdr:nvCxnSpPr>
        <xdr:cNvPr id="402" name="直線コネクタ 401">
          <a:extLst>
            <a:ext uri="{FF2B5EF4-FFF2-40B4-BE49-F238E27FC236}">
              <a16:creationId xmlns:a16="http://schemas.microsoft.com/office/drawing/2014/main" id="{FC87094D-6A7C-4847-994A-33B5B19B8DF8}"/>
            </a:ext>
          </a:extLst>
        </xdr:cNvPr>
        <xdr:cNvCxnSpPr/>
      </xdr:nvCxnSpPr>
      <xdr:spPr>
        <a:xfrm>
          <a:off x="4546600" y="1736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38116</xdr:rowOff>
    </xdr:from>
    <xdr:ext cx="405111" cy="259045"/>
    <xdr:sp macro="" textlink="">
      <xdr:nvSpPr>
        <xdr:cNvPr id="403" name="【港湾・漁港】&#10;有形固定資産減価償却率平均値テキスト">
          <a:extLst>
            <a:ext uri="{FF2B5EF4-FFF2-40B4-BE49-F238E27FC236}">
              <a16:creationId xmlns:a16="http://schemas.microsoft.com/office/drawing/2014/main" id="{1E6E046F-D9BC-4EF6-80EA-4F3FE3549CE2}"/>
            </a:ext>
          </a:extLst>
        </xdr:cNvPr>
        <xdr:cNvSpPr txBox="1"/>
      </xdr:nvSpPr>
      <xdr:spPr>
        <a:xfrm>
          <a:off x="4673600" y="180403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59689</xdr:rowOff>
    </xdr:from>
    <xdr:to>
      <xdr:col>24</xdr:col>
      <xdr:colOff>114300</xdr:colOff>
      <xdr:row>105</xdr:row>
      <xdr:rowOff>161289</xdr:rowOff>
    </xdr:to>
    <xdr:sp macro="" textlink="">
      <xdr:nvSpPr>
        <xdr:cNvPr id="404" name="フローチャート: 判断 403">
          <a:extLst>
            <a:ext uri="{FF2B5EF4-FFF2-40B4-BE49-F238E27FC236}">
              <a16:creationId xmlns:a16="http://schemas.microsoft.com/office/drawing/2014/main" id="{5A667932-28C8-4ED8-A1E9-7007500689B2}"/>
            </a:ext>
          </a:extLst>
        </xdr:cNvPr>
        <xdr:cNvSpPr/>
      </xdr:nvSpPr>
      <xdr:spPr>
        <a:xfrm>
          <a:off x="45847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18542</xdr:rowOff>
    </xdr:from>
    <xdr:to>
      <xdr:col>20</xdr:col>
      <xdr:colOff>38100</xdr:colOff>
      <xdr:row>105</xdr:row>
      <xdr:rowOff>120142</xdr:rowOff>
    </xdr:to>
    <xdr:sp macro="" textlink="">
      <xdr:nvSpPr>
        <xdr:cNvPr id="405" name="フローチャート: 判断 404">
          <a:extLst>
            <a:ext uri="{FF2B5EF4-FFF2-40B4-BE49-F238E27FC236}">
              <a16:creationId xmlns:a16="http://schemas.microsoft.com/office/drawing/2014/main" id="{B68D216A-2260-4A7B-A86A-3CD215FD5A47}"/>
            </a:ext>
          </a:extLst>
        </xdr:cNvPr>
        <xdr:cNvSpPr/>
      </xdr:nvSpPr>
      <xdr:spPr>
        <a:xfrm>
          <a:off x="3746500" y="1802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137413</xdr:rowOff>
    </xdr:from>
    <xdr:to>
      <xdr:col>15</xdr:col>
      <xdr:colOff>101600</xdr:colOff>
      <xdr:row>105</xdr:row>
      <xdr:rowOff>67563</xdr:rowOff>
    </xdr:to>
    <xdr:sp macro="" textlink="">
      <xdr:nvSpPr>
        <xdr:cNvPr id="406" name="フローチャート: 判断 405">
          <a:extLst>
            <a:ext uri="{FF2B5EF4-FFF2-40B4-BE49-F238E27FC236}">
              <a16:creationId xmlns:a16="http://schemas.microsoft.com/office/drawing/2014/main" id="{6E34CF13-3B91-4FDE-A9B2-CB84484ADF70}"/>
            </a:ext>
          </a:extLst>
        </xdr:cNvPr>
        <xdr:cNvSpPr/>
      </xdr:nvSpPr>
      <xdr:spPr>
        <a:xfrm>
          <a:off x="2857500" y="1796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84837</xdr:rowOff>
    </xdr:from>
    <xdr:to>
      <xdr:col>10</xdr:col>
      <xdr:colOff>165100</xdr:colOff>
      <xdr:row>105</xdr:row>
      <xdr:rowOff>14987</xdr:rowOff>
    </xdr:to>
    <xdr:sp macro="" textlink="">
      <xdr:nvSpPr>
        <xdr:cNvPr id="407" name="フローチャート: 判断 406">
          <a:extLst>
            <a:ext uri="{FF2B5EF4-FFF2-40B4-BE49-F238E27FC236}">
              <a16:creationId xmlns:a16="http://schemas.microsoft.com/office/drawing/2014/main" id="{D6D7775E-9855-4134-AF1F-CD6633AB9884}"/>
            </a:ext>
          </a:extLst>
        </xdr:cNvPr>
        <xdr:cNvSpPr/>
      </xdr:nvSpPr>
      <xdr:spPr>
        <a:xfrm>
          <a:off x="1968500" y="1791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77978</xdr:rowOff>
    </xdr:from>
    <xdr:to>
      <xdr:col>6</xdr:col>
      <xdr:colOff>38100</xdr:colOff>
      <xdr:row>105</xdr:row>
      <xdr:rowOff>8128</xdr:rowOff>
    </xdr:to>
    <xdr:sp macro="" textlink="">
      <xdr:nvSpPr>
        <xdr:cNvPr id="408" name="フローチャート: 判断 407">
          <a:extLst>
            <a:ext uri="{FF2B5EF4-FFF2-40B4-BE49-F238E27FC236}">
              <a16:creationId xmlns:a16="http://schemas.microsoft.com/office/drawing/2014/main" id="{A223CC3D-E967-488B-B04C-B4D3D796FD41}"/>
            </a:ext>
          </a:extLst>
        </xdr:cNvPr>
        <xdr:cNvSpPr/>
      </xdr:nvSpPr>
      <xdr:spPr>
        <a:xfrm>
          <a:off x="1079500" y="1790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2993062C-3B0D-487E-8E1C-7098DFCCCA65}"/>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73BC1A78-5D3E-4A21-B9B1-BEF37B4391DD}"/>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724E190-B285-4D70-A5C0-A7D2D0670C8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29C3D43-B2B0-48D3-BB27-0890535C033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1E5200C-D555-4DB3-8B8F-1E5EC36E0F01}"/>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57404</xdr:rowOff>
    </xdr:from>
    <xdr:to>
      <xdr:col>24</xdr:col>
      <xdr:colOff>114300</xdr:colOff>
      <xdr:row>104</xdr:row>
      <xdr:rowOff>159004</xdr:rowOff>
    </xdr:to>
    <xdr:sp macro="" textlink="">
      <xdr:nvSpPr>
        <xdr:cNvPr id="414" name="楕円 413">
          <a:extLst>
            <a:ext uri="{FF2B5EF4-FFF2-40B4-BE49-F238E27FC236}">
              <a16:creationId xmlns:a16="http://schemas.microsoft.com/office/drawing/2014/main" id="{D3F326CE-872D-45DB-9061-9638A60B0BBE}"/>
            </a:ext>
          </a:extLst>
        </xdr:cNvPr>
        <xdr:cNvSpPr/>
      </xdr:nvSpPr>
      <xdr:spPr>
        <a:xfrm>
          <a:off x="4584700" y="1788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80281</xdr:rowOff>
    </xdr:from>
    <xdr:ext cx="405111" cy="259045"/>
    <xdr:sp macro="" textlink="">
      <xdr:nvSpPr>
        <xdr:cNvPr id="415" name="【港湾・漁港】&#10;有形固定資産減価償却率該当値テキスト">
          <a:extLst>
            <a:ext uri="{FF2B5EF4-FFF2-40B4-BE49-F238E27FC236}">
              <a16:creationId xmlns:a16="http://schemas.microsoft.com/office/drawing/2014/main" id="{EEF3F241-7923-4D0B-8862-2328876F41EC}"/>
            </a:ext>
          </a:extLst>
        </xdr:cNvPr>
        <xdr:cNvSpPr txBox="1"/>
      </xdr:nvSpPr>
      <xdr:spPr>
        <a:xfrm>
          <a:off x="4673600" y="17739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64263</xdr:rowOff>
    </xdr:from>
    <xdr:to>
      <xdr:col>20</xdr:col>
      <xdr:colOff>38100</xdr:colOff>
      <xdr:row>104</xdr:row>
      <xdr:rowOff>165863</xdr:rowOff>
    </xdr:to>
    <xdr:sp macro="" textlink="">
      <xdr:nvSpPr>
        <xdr:cNvPr id="416" name="楕円 415">
          <a:extLst>
            <a:ext uri="{FF2B5EF4-FFF2-40B4-BE49-F238E27FC236}">
              <a16:creationId xmlns:a16="http://schemas.microsoft.com/office/drawing/2014/main" id="{602E7B79-0738-4C38-8911-7BF720DEBFA0}"/>
            </a:ext>
          </a:extLst>
        </xdr:cNvPr>
        <xdr:cNvSpPr/>
      </xdr:nvSpPr>
      <xdr:spPr>
        <a:xfrm>
          <a:off x="37465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108204</xdr:rowOff>
    </xdr:from>
    <xdr:to>
      <xdr:col>24</xdr:col>
      <xdr:colOff>63500</xdr:colOff>
      <xdr:row>104</xdr:row>
      <xdr:rowOff>115063</xdr:rowOff>
    </xdr:to>
    <xdr:cxnSp macro="">
      <xdr:nvCxnSpPr>
        <xdr:cNvPr id="417" name="直線コネクタ 416">
          <a:extLst>
            <a:ext uri="{FF2B5EF4-FFF2-40B4-BE49-F238E27FC236}">
              <a16:creationId xmlns:a16="http://schemas.microsoft.com/office/drawing/2014/main" id="{EDBE7D68-F173-47C1-BFAA-3191B36F58C0}"/>
            </a:ext>
          </a:extLst>
        </xdr:cNvPr>
        <xdr:cNvCxnSpPr/>
      </xdr:nvCxnSpPr>
      <xdr:spPr>
        <a:xfrm flipV="1">
          <a:off x="3797300" y="17939004"/>
          <a:ext cx="8382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169418</xdr:rowOff>
    </xdr:from>
    <xdr:to>
      <xdr:col>15</xdr:col>
      <xdr:colOff>101600</xdr:colOff>
      <xdr:row>104</xdr:row>
      <xdr:rowOff>99568</xdr:rowOff>
    </xdr:to>
    <xdr:sp macro="" textlink="">
      <xdr:nvSpPr>
        <xdr:cNvPr id="418" name="楕円 417">
          <a:extLst>
            <a:ext uri="{FF2B5EF4-FFF2-40B4-BE49-F238E27FC236}">
              <a16:creationId xmlns:a16="http://schemas.microsoft.com/office/drawing/2014/main" id="{26D5FB6A-67E8-4BF4-8D1F-AB275E344198}"/>
            </a:ext>
          </a:extLst>
        </xdr:cNvPr>
        <xdr:cNvSpPr/>
      </xdr:nvSpPr>
      <xdr:spPr>
        <a:xfrm>
          <a:off x="2857500" y="1782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48768</xdr:rowOff>
    </xdr:from>
    <xdr:to>
      <xdr:col>19</xdr:col>
      <xdr:colOff>177800</xdr:colOff>
      <xdr:row>104</xdr:row>
      <xdr:rowOff>115063</xdr:rowOff>
    </xdr:to>
    <xdr:cxnSp macro="">
      <xdr:nvCxnSpPr>
        <xdr:cNvPr id="419" name="直線コネクタ 418">
          <a:extLst>
            <a:ext uri="{FF2B5EF4-FFF2-40B4-BE49-F238E27FC236}">
              <a16:creationId xmlns:a16="http://schemas.microsoft.com/office/drawing/2014/main" id="{89543829-B4F1-457C-9220-F865AFE0555E}"/>
            </a:ext>
          </a:extLst>
        </xdr:cNvPr>
        <xdr:cNvCxnSpPr/>
      </xdr:nvCxnSpPr>
      <xdr:spPr>
        <a:xfrm>
          <a:off x="2908300" y="17879568"/>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103124</xdr:rowOff>
    </xdr:from>
    <xdr:to>
      <xdr:col>10</xdr:col>
      <xdr:colOff>165100</xdr:colOff>
      <xdr:row>104</xdr:row>
      <xdr:rowOff>33274</xdr:rowOff>
    </xdr:to>
    <xdr:sp macro="" textlink="">
      <xdr:nvSpPr>
        <xdr:cNvPr id="420" name="楕円 419">
          <a:extLst>
            <a:ext uri="{FF2B5EF4-FFF2-40B4-BE49-F238E27FC236}">
              <a16:creationId xmlns:a16="http://schemas.microsoft.com/office/drawing/2014/main" id="{9DBC2D33-4D18-4EE6-B7F9-76D3311B9C9D}"/>
            </a:ext>
          </a:extLst>
        </xdr:cNvPr>
        <xdr:cNvSpPr/>
      </xdr:nvSpPr>
      <xdr:spPr>
        <a:xfrm>
          <a:off x="1968500" y="1776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153924</xdr:rowOff>
    </xdr:from>
    <xdr:to>
      <xdr:col>15</xdr:col>
      <xdr:colOff>50800</xdr:colOff>
      <xdr:row>104</xdr:row>
      <xdr:rowOff>48768</xdr:rowOff>
    </xdr:to>
    <xdr:cxnSp macro="">
      <xdr:nvCxnSpPr>
        <xdr:cNvPr id="421" name="直線コネクタ 420">
          <a:extLst>
            <a:ext uri="{FF2B5EF4-FFF2-40B4-BE49-F238E27FC236}">
              <a16:creationId xmlns:a16="http://schemas.microsoft.com/office/drawing/2014/main" id="{698E2741-7728-445E-A440-4AF0162CA06B}"/>
            </a:ext>
          </a:extLst>
        </xdr:cNvPr>
        <xdr:cNvCxnSpPr/>
      </xdr:nvCxnSpPr>
      <xdr:spPr>
        <a:xfrm>
          <a:off x="2019300" y="17813274"/>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36830</xdr:rowOff>
    </xdr:from>
    <xdr:to>
      <xdr:col>6</xdr:col>
      <xdr:colOff>38100</xdr:colOff>
      <xdr:row>103</xdr:row>
      <xdr:rowOff>138430</xdr:rowOff>
    </xdr:to>
    <xdr:sp macro="" textlink="">
      <xdr:nvSpPr>
        <xdr:cNvPr id="422" name="楕円 421">
          <a:extLst>
            <a:ext uri="{FF2B5EF4-FFF2-40B4-BE49-F238E27FC236}">
              <a16:creationId xmlns:a16="http://schemas.microsoft.com/office/drawing/2014/main" id="{A1D6ADAC-D34F-46AA-973B-924828BD9CF0}"/>
            </a:ext>
          </a:extLst>
        </xdr:cNvPr>
        <xdr:cNvSpPr/>
      </xdr:nvSpPr>
      <xdr:spPr>
        <a:xfrm>
          <a:off x="1079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87630</xdr:rowOff>
    </xdr:from>
    <xdr:to>
      <xdr:col>10</xdr:col>
      <xdr:colOff>114300</xdr:colOff>
      <xdr:row>103</xdr:row>
      <xdr:rowOff>153924</xdr:rowOff>
    </xdr:to>
    <xdr:cxnSp macro="">
      <xdr:nvCxnSpPr>
        <xdr:cNvPr id="423" name="直線コネクタ 422">
          <a:extLst>
            <a:ext uri="{FF2B5EF4-FFF2-40B4-BE49-F238E27FC236}">
              <a16:creationId xmlns:a16="http://schemas.microsoft.com/office/drawing/2014/main" id="{FDCF3552-9941-4B28-AE5E-D0DF713210ED}"/>
            </a:ext>
          </a:extLst>
        </xdr:cNvPr>
        <xdr:cNvCxnSpPr/>
      </xdr:nvCxnSpPr>
      <xdr:spPr>
        <a:xfrm>
          <a:off x="1130300" y="17746980"/>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111269</xdr:rowOff>
    </xdr:from>
    <xdr:ext cx="405111" cy="259045"/>
    <xdr:sp macro="" textlink="">
      <xdr:nvSpPr>
        <xdr:cNvPr id="424" name="n_1aveValue【港湾・漁港】&#10;有形固定資産減価償却率">
          <a:extLst>
            <a:ext uri="{FF2B5EF4-FFF2-40B4-BE49-F238E27FC236}">
              <a16:creationId xmlns:a16="http://schemas.microsoft.com/office/drawing/2014/main" id="{60003EC3-2711-4905-A9B0-F3FCA3642801}"/>
            </a:ext>
          </a:extLst>
        </xdr:cNvPr>
        <xdr:cNvSpPr txBox="1"/>
      </xdr:nvSpPr>
      <xdr:spPr>
        <a:xfrm>
          <a:off x="3582044" y="1811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58690</xdr:rowOff>
    </xdr:from>
    <xdr:ext cx="405111" cy="259045"/>
    <xdr:sp macro="" textlink="">
      <xdr:nvSpPr>
        <xdr:cNvPr id="425" name="n_2aveValue【港湾・漁港】&#10;有形固定資産減価償却率">
          <a:extLst>
            <a:ext uri="{FF2B5EF4-FFF2-40B4-BE49-F238E27FC236}">
              <a16:creationId xmlns:a16="http://schemas.microsoft.com/office/drawing/2014/main" id="{732233A9-5221-40FF-8307-2F25A8CDB795}"/>
            </a:ext>
          </a:extLst>
        </xdr:cNvPr>
        <xdr:cNvSpPr txBox="1"/>
      </xdr:nvSpPr>
      <xdr:spPr>
        <a:xfrm>
          <a:off x="2705744" y="18060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6114</xdr:rowOff>
    </xdr:from>
    <xdr:ext cx="405111" cy="259045"/>
    <xdr:sp macro="" textlink="">
      <xdr:nvSpPr>
        <xdr:cNvPr id="426" name="n_3aveValue【港湾・漁港】&#10;有形固定資産減価償却率">
          <a:extLst>
            <a:ext uri="{FF2B5EF4-FFF2-40B4-BE49-F238E27FC236}">
              <a16:creationId xmlns:a16="http://schemas.microsoft.com/office/drawing/2014/main" id="{3275F4C5-50F8-4532-830B-EAC9D7658C15}"/>
            </a:ext>
          </a:extLst>
        </xdr:cNvPr>
        <xdr:cNvSpPr txBox="1"/>
      </xdr:nvSpPr>
      <xdr:spPr>
        <a:xfrm>
          <a:off x="1816744" y="180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170705</xdr:rowOff>
    </xdr:from>
    <xdr:ext cx="405111" cy="259045"/>
    <xdr:sp macro="" textlink="">
      <xdr:nvSpPr>
        <xdr:cNvPr id="427" name="n_4aveValue【港湾・漁港】&#10;有形固定資産減価償却率">
          <a:extLst>
            <a:ext uri="{FF2B5EF4-FFF2-40B4-BE49-F238E27FC236}">
              <a16:creationId xmlns:a16="http://schemas.microsoft.com/office/drawing/2014/main" id="{32C4EF19-0190-4095-B5E0-A77C068AA8C7}"/>
            </a:ext>
          </a:extLst>
        </xdr:cNvPr>
        <xdr:cNvSpPr txBox="1"/>
      </xdr:nvSpPr>
      <xdr:spPr>
        <a:xfrm>
          <a:off x="927744" y="18001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10940</xdr:rowOff>
    </xdr:from>
    <xdr:ext cx="405111" cy="259045"/>
    <xdr:sp macro="" textlink="">
      <xdr:nvSpPr>
        <xdr:cNvPr id="428" name="n_1mainValue【港湾・漁港】&#10;有形固定資産減価償却率">
          <a:extLst>
            <a:ext uri="{FF2B5EF4-FFF2-40B4-BE49-F238E27FC236}">
              <a16:creationId xmlns:a16="http://schemas.microsoft.com/office/drawing/2014/main" id="{613C4657-8BD6-4616-85EE-273736C032C3}"/>
            </a:ext>
          </a:extLst>
        </xdr:cNvPr>
        <xdr:cNvSpPr txBox="1"/>
      </xdr:nvSpPr>
      <xdr:spPr>
        <a:xfrm>
          <a:off x="3582044" y="17670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116095</xdr:rowOff>
    </xdr:from>
    <xdr:ext cx="405111" cy="259045"/>
    <xdr:sp macro="" textlink="">
      <xdr:nvSpPr>
        <xdr:cNvPr id="429" name="n_2mainValue【港湾・漁港】&#10;有形固定資産減価償却率">
          <a:extLst>
            <a:ext uri="{FF2B5EF4-FFF2-40B4-BE49-F238E27FC236}">
              <a16:creationId xmlns:a16="http://schemas.microsoft.com/office/drawing/2014/main" id="{B9035895-038B-4C7F-BA5B-0EED8CF92E59}"/>
            </a:ext>
          </a:extLst>
        </xdr:cNvPr>
        <xdr:cNvSpPr txBox="1"/>
      </xdr:nvSpPr>
      <xdr:spPr>
        <a:xfrm>
          <a:off x="2705744" y="17603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49801</xdr:rowOff>
    </xdr:from>
    <xdr:ext cx="405111" cy="259045"/>
    <xdr:sp macro="" textlink="">
      <xdr:nvSpPr>
        <xdr:cNvPr id="430" name="n_3mainValue【港湾・漁港】&#10;有形固定資産減価償却率">
          <a:extLst>
            <a:ext uri="{FF2B5EF4-FFF2-40B4-BE49-F238E27FC236}">
              <a16:creationId xmlns:a16="http://schemas.microsoft.com/office/drawing/2014/main" id="{5C323969-FA5C-4341-AC03-CCC8D157EF5B}"/>
            </a:ext>
          </a:extLst>
        </xdr:cNvPr>
        <xdr:cNvSpPr txBox="1"/>
      </xdr:nvSpPr>
      <xdr:spPr>
        <a:xfrm>
          <a:off x="1816744" y="1753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154957</xdr:rowOff>
    </xdr:from>
    <xdr:ext cx="405111" cy="259045"/>
    <xdr:sp macro="" textlink="">
      <xdr:nvSpPr>
        <xdr:cNvPr id="431" name="n_4mainValue【港湾・漁港】&#10;有形固定資産減価償却率">
          <a:extLst>
            <a:ext uri="{FF2B5EF4-FFF2-40B4-BE49-F238E27FC236}">
              <a16:creationId xmlns:a16="http://schemas.microsoft.com/office/drawing/2014/main" id="{8ABC389D-9B64-4CD3-B328-4B2780D44D7B}"/>
            </a:ext>
          </a:extLst>
        </xdr:cNvPr>
        <xdr:cNvSpPr txBox="1"/>
      </xdr:nvSpPr>
      <xdr:spPr>
        <a:xfrm>
          <a:off x="927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BB8C3420-02D1-49E2-8CAA-ADA4112FB31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7D08C48B-A23B-4E74-AFCA-6C28F059DBD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906A9B0-E5BB-4FDC-A202-5E406EBB15A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FD8CE1A0-DB85-4C8B-A917-375F44B3487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D559A37E-D6B5-494F-9A42-20D9AD93A02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43326425-5DB9-4752-A722-5F976DFE6D3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5CB0DC13-1C59-4AA2-A202-A8EC57BC16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F939552F-4EE6-4A7D-96EF-12D913FC7FC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FA3DC7FB-431C-4613-9D25-6CF508F98203}"/>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9763DB3A-47A9-434C-A46A-169E3D66270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2" name="直線コネクタ 441">
          <a:extLst>
            <a:ext uri="{FF2B5EF4-FFF2-40B4-BE49-F238E27FC236}">
              <a16:creationId xmlns:a16="http://schemas.microsoft.com/office/drawing/2014/main" id="{522C60A2-7533-4F56-9FCC-80EAD78932BC}"/>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3" name="テキスト ボックス 442">
          <a:extLst>
            <a:ext uri="{FF2B5EF4-FFF2-40B4-BE49-F238E27FC236}">
              <a16:creationId xmlns:a16="http://schemas.microsoft.com/office/drawing/2014/main" id="{6BB2C88C-50E1-4270-A468-CB61BEFEAAAA}"/>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4" name="直線コネクタ 443">
          <a:extLst>
            <a:ext uri="{FF2B5EF4-FFF2-40B4-BE49-F238E27FC236}">
              <a16:creationId xmlns:a16="http://schemas.microsoft.com/office/drawing/2014/main" id="{7B6BC5D8-3F9D-4416-8760-51FD6D67682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45" name="テキスト ボックス 444">
          <a:extLst>
            <a:ext uri="{FF2B5EF4-FFF2-40B4-BE49-F238E27FC236}">
              <a16:creationId xmlns:a16="http://schemas.microsoft.com/office/drawing/2014/main" id="{FBABFA05-CFCB-49DD-9695-D3D88BB3E4CF}"/>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6" name="直線コネクタ 445">
          <a:extLst>
            <a:ext uri="{FF2B5EF4-FFF2-40B4-BE49-F238E27FC236}">
              <a16:creationId xmlns:a16="http://schemas.microsoft.com/office/drawing/2014/main" id="{5FB9FB2A-B0BA-4EDC-B1A9-0152D013149F}"/>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47" name="テキスト ボックス 446">
          <a:extLst>
            <a:ext uri="{FF2B5EF4-FFF2-40B4-BE49-F238E27FC236}">
              <a16:creationId xmlns:a16="http://schemas.microsoft.com/office/drawing/2014/main" id="{B3BD4385-4CA7-42D0-9C90-7F3937DE77C6}"/>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48" name="直線コネクタ 447">
          <a:extLst>
            <a:ext uri="{FF2B5EF4-FFF2-40B4-BE49-F238E27FC236}">
              <a16:creationId xmlns:a16="http://schemas.microsoft.com/office/drawing/2014/main" id="{3DBE6716-9EB9-45C8-BB76-6EA8381FC2D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49" name="テキスト ボックス 448">
          <a:extLst>
            <a:ext uri="{FF2B5EF4-FFF2-40B4-BE49-F238E27FC236}">
              <a16:creationId xmlns:a16="http://schemas.microsoft.com/office/drawing/2014/main" id="{57645179-B862-418D-9F4A-F47DC7B28D66}"/>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0" name="直線コネクタ 449">
          <a:extLst>
            <a:ext uri="{FF2B5EF4-FFF2-40B4-BE49-F238E27FC236}">
              <a16:creationId xmlns:a16="http://schemas.microsoft.com/office/drawing/2014/main" id="{10D5CC62-273F-4DF6-96F1-047A224707B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1" name="テキスト ボックス 450">
          <a:extLst>
            <a:ext uri="{FF2B5EF4-FFF2-40B4-BE49-F238E27FC236}">
              <a16:creationId xmlns:a16="http://schemas.microsoft.com/office/drawing/2014/main" id="{4DAEB1DB-837F-409A-AEB1-6365A0D81C89}"/>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2" name="【港湾・漁港】&#10;一人当たり有形固定資産（償却資産）額グラフ枠">
          <a:extLst>
            <a:ext uri="{FF2B5EF4-FFF2-40B4-BE49-F238E27FC236}">
              <a16:creationId xmlns:a16="http://schemas.microsoft.com/office/drawing/2014/main" id="{489BDB4A-56CC-4EC4-AF9E-D0ADA3DB4D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141218</xdr:rowOff>
    </xdr:from>
    <xdr:to>
      <xdr:col>54</xdr:col>
      <xdr:colOff>189865</xdr:colOff>
      <xdr:row>108</xdr:row>
      <xdr:rowOff>74202</xdr:rowOff>
    </xdr:to>
    <xdr:cxnSp macro="">
      <xdr:nvCxnSpPr>
        <xdr:cNvPr id="453" name="直線コネクタ 452">
          <a:extLst>
            <a:ext uri="{FF2B5EF4-FFF2-40B4-BE49-F238E27FC236}">
              <a16:creationId xmlns:a16="http://schemas.microsoft.com/office/drawing/2014/main" id="{05701A2B-D67C-41AC-BAF2-F889DA96FB34}"/>
            </a:ext>
          </a:extLst>
        </xdr:cNvPr>
        <xdr:cNvCxnSpPr/>
      </xdr:nvCxnSpPr>
      <xdr:spPr>
        <a:xfrm flipV="1">
          <a:off x="10476865" y="17114768"/>
          <a:ext cx="0" cy="1476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78029</xdr:rowOff>
    </xdr:from>
    <xdr:ext cx="378565" cy="259045"/>
    <xdr:sp macro="" textlink="">
      <xdr:nvSpPr>
        <xdr:cNvPr id="454" name="【港湾・漁港】&#10;一人当たり有形固定資産（償却資産）額最小値テキスト">
          <a:extLst>
            <a:ext uri="{FF2B5EF4-FFF2-40B4-BE49-F238E27FC236}">
              <a16:creationId xmlns:a16="http://schemas.microsoft.com/office/drawing/2014/main" id="{A4BB3418-A0C3-4838-A305-CDE23FB18873}"/>
            </a:ext>
          </a:extLst>
        </xdr:cNvPr>
        <xdr:cNvSpPr txBox="1"/>
      </xdr:nvSpPr>
      <xdr:spPr>
        <a:xfrm>
          <a:off x="10515600" y="185946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74202</xdr:rowOff>
    </xdr:from>
    <xdr:to>
      <xdr:col>55</xdr:col>
      <xdr:colOff>88900</xdr:colOff>
      <xdr:row>108</xdr:row>
      <xdr:rowOff>74202</xdr:rowOff>
    </xdr:to>
    <xdr:cxnSp macro="">
      <xdr:nvCxnSpPr>
        <xdr:cNvPr id="455" name="直線コネクタ 454">
          <a:extLst>
            <a:ext uri="{FF2B5EF4-FFF2-40B4-BE49-F238E27FC236}">
              <a16:creationId xmlns:a16="http://schemas.microsoft.com/office/drawing/2014/main" id="{E2C8A8C8-02DF-4D0A-8C6F-10CF1AA7B154}"/>
            </a:ext>
          </a:extLst>
        </xdr:cNvPr>
        <xdr:cNvCxnSpPr/>
      </xdr:nvCxnSpPr>
      <xdr:spPr>
        <a:xfrm>
          <a:off x="10388600" y="1859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87895</xdr:rowOff>
    </xdr:from>
    <xdr:ext cx="599010" cy="259045"/>
    <xdr:sp macro="" textlink="">
      <xdr:nvSpPr>
        <xdr:cNvPr id="456" name="【港湾・漁港】&#10;一人当たり有形固定資産（償却資産）額最大値テキスト">
          <a:extLst>
            <a:ext uri="{FF2B5EF4-FFF2-40B4-BE49-F238E27FC236}">
              <a16:creationId xmlns:a16="http://schemas.microsoft.com/office/drawing/2014/main" id="{F8FEDD16-C070-4B40-A55E-F3D9895BBF8B}"/>
            </a:ext>
          </a:extLst>
        </xdr:cNvPr>
        <xdr:cNvSpPr txBox="1"/>
      </xdr:nvSpPr>
      <xdr:spPr>
        <a:xfrm>
          <a:off x="10515600" y="16889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141218</xdr:rowOff>
    </xdr:from>
    <xdr:to>
      <xdr:col>55</xdr:col>
      <xdr:colOff>88900</xdr:colOff>
      <xdr:row>99</xdr:row>
      <xdr:rowOff>141218</xdr:rowOff>
    </xdr:to>
    <xdr:cxnSp macro="">
      <xdr:nvCxnSpPr>
        <xdr:cNvPr id="457" name="直線コネクタ 456">
          <a:extLst>
            <a:ext uri="{FF2B5EF4-FFF2-40B4-BE49-F238E27FC236}">
              <a16:creationId xmlns:a16="http://schemas.microsoft.com/office/drawing/2014/main" id="{68472C31-0B82-445E-AA6B-A21FFDE313CF}"/>
            </a:ext>
          </a:extLst>
        </xdr:cNvPr>
        <xdr:cNvCxnSpPr/>
      </xdr:nvCxnSpPr>
      <xdr:spPr>
        <a:xfrm>
          <a:off x="10388600" y="17114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136639</xdr:rowOff>
    </xdr:from>
    <xdr:ext cx="534377" cy="259045"/>
    <xdr:sp macro="" textlink="">
      <xdr:nvSpPr>
        <xdr:cNvPr id="458" name="【港湾・漁港】&#10;一人当たり有形固定資産（償却資産）額平均値テキスト">
          <a:extLst>
            <a:ext uri="{FF2B5EF4-FFF2-40B4-BE49-F238E27FC236}">
              <a16:creationId xmlns:a16="http://schemas.microsoft.com/office/drawing/2014/main" id="{83F9E7BF-FFB6-4CD1-90EF-30FB120461BE}"/>
            </a:ext>
          </a:extLst>
        </xdr:cNvPr>
        <xdr:cNvSpPr txBox="1"/>
      </xdr:nvSpPr>
      <xdr:spPr>
        <a:xfrm>
          <a:off x="10515600" y="181388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158212</xdr:rowOff>
    </xdr:from>
    <xdr:to>
      <xdr:col>55</xdr:col>
      <xdr:colOff>50800</xdr:colOff>
      <xdr:row>106</xdr:row>
      <xdr:rowOff>88362</xdr:rowOff>
    </xdr:to>
    <xdr:sp macro="" textlink="">
      <xdr:nvSpPr>
        <xdr:cNvPr id="459" name="フローチャート: 判断 458">
          <a:extLst>
            <a:ext uri="{FF2B5EF4-FFF2-40B4-BE49-F238E27FC236}">
              <a16:creationId xmlns:a16="http://schemas.microsoft.com/office/drawing/2014/main" id="{F6B658B1-248A-42C3-95E8-17A6196C6183}"/>
            </a:ext>
          </a:extLst>
        </xdr:cNvPr>
        <xdr:cNvSpPr/>
      </xdr:nvSpPr>
      <xdr:spPr>
        <a:xfrm>
          <a:off x="10426700" y="1816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161756</xdr:rowOff>
    </xdr:from>
    <xdr:to>
      <xdr:col>50</xdr:col>
      <xdr:colOff>165100</xdr:colOff>
      <xdr:row>106</xdr:row>
      <xdr:rowOff>91906</xdr:rowOff>
    </xdr:to>
    <xdr:sp macro="" textlink="">
      <xdr:nvSpPr>
        <xdr:cNvPr id="460" name="フローチャート: 判断 459">
          <a:extLst>
            <a:ext uri="{FF2B5EF4-FFF2-40B4-BE49-F238E27FC236}">
              <a16:creationId xmlns:a16="http://schemas.microsoft.com/office/drawing/2014/main" id="{5C56865B-EEF7-4894-A899-CEB6150CCFA7}"/>
            </a:ext>
          </a:extLst>
        </xdr:cNvPr>
        <xdr:cNvSpPr/>
      </xdr:nvSpPr>
      <xdr:spPr>
        <a:xfrm>
          <a:off x="9588500" y="18164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163274</xdr:rowOff>
    </xdr:from>
    <xdr:to>
      <xdr:col>46</xdr:col>
      <xdr:colOff>38100</xdr:colOff>
      <xdr:row>106</xdr:row>
      <xdr:rowOff>93424</xdr:rowOff>
    </xdr:to>
    <xdr:sp macro="" textlink="">
      <xdr:nvSpPr>
        <xdr:cNvPr id="461" name="フローチャート: 判断 460">
          <a:extLst>
            <a:ext uri="{FF2B5EF4-FFF2-40B4-BE49-F238E27FC236}">
              <a16:creationId xmlns:a16="http://schemas.microsoft.com/office/drawing/2014/main" id="{71041857-BDD1-48DC-A13B-AF8461800057}"/>
            </a:ext>
          </a:extLst>
        </xdr:cNvPr>
        <xdr:cNvSpPr/>
      </xdr:nvSpPr>
      <xdr:spPr>
        <a:xfrm>
          <a:off x="8699500" y="1816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164027</xdr:rowOff>
    </xdr:from>
    <xdr:to>
      <xdr:col>41</xdr:col>
      <xdr:colOff>101600</xdr:colOff>
      <xdr:row>106</xdr:row>
      <xdr:rowOff>94177</xdr:rowOff>
    </xdr:to>
    <xdr:sp macro="" textlink="">
      <xdr:nvSpPr>
        <xdr:cNvPr id="462" name="フローチャート: 判断 461">
          <a:extLst>
            <a:ext uri="{FF2B5EF4-FFF2-40B4-BE49-F238E27FC236}">
              <a16:creationId xmlns:a16="http://schemas.microsoft.com/office/drawing/2014/main" id="{384A631C-9DDB-4BA0-B936-58B3374940E2}"/>
            </a:ext>
          </a:extLst>
        </xdr:cNvPr>
        <xdr:cNvSpPr/>
      </xdr:nvSpPr>
      <xdr:spPr>
        <a:xfrm>
          <a:off x="7810500" y="1816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78499</xdr:rowOff>
    </xdr:from>
    <xdr:to>
      <xdr:col>36</xdr:col>
      <xdr:colOff>165100</xdr:colOff>
      <xdr:row>106</xdr:row>
      <xdr:rowOff>8649</xdr:rowOff>
    </xdr:to>
    <xdr:sp macro="" textlink="">
      <xdr:nvSpPr>
        <xdr:cNvPr id="463" name="フローチャート: 判断 462">
          <a:extLst>
            <a:ext uri="{FF2B5EF4-FFF2-40B4-BE49-F238E27FC236}">
              <a16:creationId xmlns:a16="http://schemas.microsoft.com/office/drawing/2014/main" id="{FED24D47-D672-45B8-89E0-E543F9244CE5}"/>
            </a:ext>
          </a:extLst>
        </xdr:cNvPr>
        <xdr:cNvSpPr/>
      </xdr:nvSpPr>
      <xdr:spPr>
        <a:xfrm>
          <a:off x="6921500" y="18080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E3762BBC-656F-41DC-8F54-9113001762A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8C57F2B8-6B11-4018-943E-B2077AE4E86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C66C1A4A-B8BC-4561-B8CE-8B9F1E5E179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580AA062-AC38-4384-8F7C-83A91AB407F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97EFFC8-CA8C-41DD-ABB4-DCB5CD9ED6C9}"/>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38836</xdr:rowOff>
    </xdr:from>
    <xdr:to>
      <xdr:col>55</xdr:col>
      <xdr:colOff>50800</xdr:colOff>
      <xdr:row>104</xdr:row>
      <xdr:rowOff>140436</xdr:rowOff>
    </xdr:to>
    <xdr:sp macro="" textlink="">
      <xdr:nvSpPr>
        <xdr:cNvPr id="469" name="楕円 468">
          <a:extLst>
            <a:ext uri="{FF2B5EF4-FFF2-40B4-BE49-F238E27FC236}">
              <a16:creationId xmlns:a16="http://schemas.microsoft.com/office/drawing/2014/main" id="{5234B654-20F9-4077-98E4-B484D02E747E}"/>
            </a:ext>
          </a:extLst>
        </xdr:cNvPr>
        <xdr:cNvSpPr/>
      </xdr:nvSpPr>
      <xdr:spPr>
        <a:xfrm>
          <a:off x="10426700" y="17869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61713</xdr:rowOff>
    </xdr:from>
    <xdr:ext cx="599010" cy="259045"/>
    <xdr:sp macro="" textlink="">
      <xdr:nvSpPr>
        <xdr:cNvPr id="470" name="【港湾・漁港】&#10;一人当たり有形固定資産（償却資産）額該当値テキスト">
          <a:extLst>
            <a:ext uri="{FF2B5EF4-FFF2-40B4-BE49-F238E27FC236}">
              <a16:creationId xmlns:a16="http://schemas.microsoft.com/office/drawing/2014/main" id="{499DAFE6-8AE0-40BD-A095-9DC311FC3FFD}"/>
            </a:ext>
          </a:extLst>
        </xdr:cNvPr>
        <xdr:cNvSpPr txBox="1"/>
      </xdr:nvSpPr>
      <xdr:spPr>
        <a:xfrm>
          <a:off x="10515600" y="17721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73885</xdr:rowOff>
    </xdr:from>
    <xdr:to>
      <xdr:col>50</xdr:col>
      <xdr:colOff>165100</xdr:colOff>
      <xdr:row>105</xdr:row>
      <xdr:rowOff>4035</xdr:rowOff>
    </xdr:to>
    <xdr:sp macro="" textlink="">
      <xdr:nvSpPr>
        <xdr:cNvPr id="471" name="楕円 470">
          <a:extLst>
            <a:ext uri="{FF2B5EF4-FFF2-40B4-BE49-F238E27FC236}">
              <a16:creationId xmlns:a16="http://schemas.microsoft.com/office/drawing/2014/main" id="{2EE6009E-84ED-4727-B477-7845B4CAC059}"/>
            </a:ext>
          </a:extLst>
        </xdr:cNvPr>
        <xdr:cNvSpPr/>
      </xdr:nvSpPr>
      <xdr:spPr>
        <a:xfrm>
          <a:off x="9588500" y="1790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89636</xdr:rowOff>
    </xdr:from>
    <xdr:to>
      <xdr:col>55</xdr:col>
      <xdr:colOff>0</xdr:colOff>
      <xdr:row>104</xdr:row>
      <xdr:rowOff>124685</xdr:rowOff>
    </xdr:to>
    <xdr:cxnSp macro="">
      <xdr:nvCxnSpPr>
        <xdr:cNvPr id="472" name="直線コネクタ 471">
          <a:extLst>
            <a:ext uri="{FF2B5EF4-FFF2-40B4-BE49-F238E27FC236}">
              <a16:creationId xmlns:a16="http://schemas.microsoft.com/office/drawing/2014/main" id="{5C676116-6547-43D1-AB61-04C4BA081C96}"/>
            </a:ext>
          </a:extLst>
        </xdr:cNvPr>
        <xdr:cNvCxnSpPr/>
      </xdr:nvCxnSpPr>
      <xdr:spPr>
        <a:xfrm flipV="1">
          <a:off x="9639300" y="17920436"/>
          <a:ext cx="838200" cy="3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73059</xdr:rowOff>
    </xdr:from>
    <xdr:to>
      <xdr:col>46</xdr:col>
      <xdr:colOff>38100</xdr:colOff>
      <xdr:row>105</xdr:row>
      <xdr:rowOff>3209</xdr:rowOff>
    </xdr:to>
    <xdr:sp macro="" textlink="">
      <xdr:nvSpPr>
        <xdr:cNvPr id="473" name="楕円 472">
          <a:extLst>
            <a:ext uri="{FF2B5EF4-FFF2-40B4-BE49-F238E27FC236}">
              <a16:creationId xmlns:a16="http://schemas.microsoft.com/office/drawing/2014/main" id="{6B98F519-D77C-49C8-8444-0EC04446CCD7}"/>
            </a:ext>
          </a:extLst>
        </xdr:cNvPr>
        <xdr:cNvSpPr/>
      </xdr:nvSpPr>
      <xdr:spPr>
        <a:xfrm>
          <a:off x="8699500" y="1790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123859</xdr:rowOff>
    </xdr:from>
    <xdr:to>
      <xdr:col>50</xdr:col>
      <xdr:colOff>114300</xdr:colOff>
      <xdr:row>104</xdr:row>
      <xdr:rowOff>124685</xdr:rowOff>
    </xdr:to>
    <xdr:cxnSp macro="">
      <xdr:nvCxnSpPr>
        <xdr:cNvPr id="474" name="直線コネクタ 473">
          <a:extLst>
            <a:ext uri="{FF2B5EF4-FFF2-40B4-BE49-F238E27FC236}">
              <a16:creationId xmlns:a16="http://schemas.microsoft.com/office/drawing/2014/main" id="{2D078F91-7B24-4F03-BCDB-F53B9B246E78}"/>
            </a:ext>
          </a:extLst>
        </xdr:cNvPr>
        <xdr:cNvCxnSpPr/>
      </xdr:nvCxnSpPr>
      <xdr:spPr>
        <a:xfrm>
          <a:off x="8750300" y="17954659"/>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72872</xdr:rowOff>
    </xdr:from>
    <xdr:to>
      <xdr:col>41</xdr:col>
      <xdr:colOff>101600</xdr:colOff>
      <xdr:row>105</xdr:row>
      <xdr:rowOff>3022</xdr:rowOff>
    </xdr:to>
    <xdr:sp macro="" textlink="">
      <xdr:nvSpPr>
        <xdr:cNvPr id="475" name="楕円 474">
          <a:extLst>
            <a:ext uri="{FF2B5EF4-FFF2-40B4-BE49-F238E27FC236}">
              <a16:creationId xmlns:a16="http://schemas.microsoft.com/office/drawing/2014/main" id="{594D5001-26F7-4235-8ABE-460FD0017293}"/>
            </a:ext>
          </a:extLst>
        </xdr:cNvPr>
        <xdr:cNvSpPr/>
      </xdr:nvSpPr>
      <xdr:spPr>
        <a:xfrm>
          <a:off x="7810500" y="1790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123672</xdr:rowOff>
    </xdr:from>
    <xdr:to>
      <xdr:col>45</xdr:col>
      <xdr:colOff>177800</xdr:colOff>
      <xdr:row>104</xdr:row>
      <xdr:rowOff>123859</xdr:rowOff>
    </xdr:to>
    <xdr:cxnSp macro="">
      <xdr:nvCxnSpPr>
        <xdr:cNvPr id="476" name="直線コネクタ 475">
          <a:extLst>
            <a:ext uri="{FF2B5EF4-FFF2-40B4-BE49-F238E27FC236}">
              <a16:creationId xmlns:a16="http://schemas.microsoft.com/office/drawing/2014/main" id="{100A2AEE-0330-4347-BAA6-1EBB2AD64A91}"/>
            </a:ext>
          </a:extLst>
        </xdr:cNvPr>
        <xdr:cNvCxnSpPr/>
      </xdr:nvCxnSpPr>
      <xdr:spPr>
        <a:xfrm>
          <a:off x="7861300" y="17954472"/>
          <a:ext cx="889000" cy="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69196</xdr:rowOff>
    </xdr:from>
    <xdr:to>
      <xdr:col>36</xdr:col>
      <xdr:colOff>165100</xdr:colOff>
      <xdr:row>104</xdr:row>
      <xdr:rowOff>170796</xdr:rowOff>
    </xdr:to>
    <xdr:sp macro="" textlink="">
      <xdr:nvSpPr>
        <xdr:cNvPr id="477" name="楕円 476">
          <a:extLst>
            <a:ext uri="{FF2B5EF4-FFF2-40B4-BE49-F238E27FC236}">
              <a16:creationId xmlns:a16="http://schemas.microsoft.com/office/drawing/2014/main" id="{443A3E2D-3CB7-42AA-9B4B-EB0E3E9EEBD7}"/>
            </a:ext>
          </a:extLst>
        </xdr:cNvPr>
        <xdr:cNvSpPr/>
      </xdr:nvSpPr>
      <xdr:spPr>
        <a:xfrm>
          <a:off x="6921500" y="1789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119996</xdr:rowOff>
    </xdr:from>
    <xdr:to>
      <xdr:col>41</xdr:col>
      <xdr:colOff>50800</xdr:colOff>
      <xdr:row>104</xdr:row>
      <xdr:rowOff>123672</xdr:rowOff>
    </xdr:to>
    <xdr:cxnSp macro="">
      <xdr:nvCxnSpPr>
        <xdr:cNvPr id="478" name="直線コネクタ 477">
          <a:extLst>
            <a:ext uri="{FF2B5EF4-FFF2-40B4-BE49-F238E27FC236}">
              <a16:creationId xmlns:a16="http://schemas.microsoft.com/office/drawing/2014/main" id="{2ED730B3-19C8-4A4A-8A3A-92FD3D77161E}"/>
            </a:ext>
          </a:extLst>
        </xdr:cNvPr>
        <xdr:cNvCxnSpPr/>
      </xdr:nvCxnSpPr>
      <xdr:spPr>
        <a:xfrm>
          <a:off x="6972300" y="17950796"/>
          <a:ext cx="889000" cy="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83033</xdr:rowOff>
    </xdr:from>
    <xdr:ext cx="534377" cy="259045"/>
    <xdr:sp macro="" textlink="">
      <xdr:nvSpPr>
        <xdr:cNvPr id="479" name="n_1aveValue【港湾・漁港】&#10;一人当たり有形固定資産（償却資産）額">
          <a:extLst>
            <a:ext uri="{FF2B5EF4-FFF2-40B4-BE49-F238E27FC236}">
              <a16:creationId xmlns:a16="http://schemas.microsoft.com/office/drawing/2014/main" id="{E2E9AB37-6838-4B8D-A657-594B071A9F07}"/>
            </a:ext>
          </a:extLst>
        </xdr:cNvPr>
        <xdr:cNvSpPr txBox="1"/>
      </xdr:nvSpPr>
      <xdr:spPr>
        <a:xfrm>
          <a:off x="9359411" y="1825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84551</xdr:rowOff>
    </xdr:from>
    <xdr:ext cx="534377" cy="259045"/>
    <xdr:sp macro="" textlink="">
      <xdr:nvSpPr>
        <xdr:cNvPr id="480" name="n_2aveValue【港湾・漁港】&#10;一人当たり有形固定資産（償却資産）額">
          <a:extLst>
            <a:ext uri="{FF2B5EF4-FFF2-40B4-BE49-F238E27FC236}">
              <a16:creationId xmlns:a16="http://schemas.microsoft.com/office/drawing/2014/main" id="{17585260-F1A1-41C1-818C-90F7A2F46B37}"/>
            </a:ext>
          </a:extLst>
        </xdr:cNvPr>
        <xdr:cNvSpPr txBox="1"/>
      </xdr:nvSpPr>
      <xdr:spPr>
        <a:xfrm>
          <a:off x="8483111" y="1825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85304</xdr:rowOff>
    </xdr:from>
    <xdr:ext cx="534377" cy="259045"/>
    <xdr:sp macro="" textlink="">
      <xdr:nvSpPr>
        <xdr:cNvPr id="481" name="n_3aveValue【港湾・漁港】&#10;一人当たり有形固定資産（償却資産）額">
          <a:extLst>
            <a:ext uri="{FF2B5EF4-FFF2-40B4-BE49-F238E27FC236}">
              <a16:creationId xmlns:a16="http://schemas.microsoft.com/office/drawing/2014/main" id="{E8A8EE25-6931-4926-8E44-8D933B31878E}"/>
            </a:ext>
          </a:extLst>
        </xdr:cNvPr>
        <xdr:cNvSpPr txBox="1"/>
      </xdr:nvSpPr>
      <xdr:spPr>
        <a:xfrm>
          <a:off x="7594111" y="18259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171226</xdr:rowOff>
    </xdr:from>
    <xdr:ext cx="599010" cy="259045"/>
    <xdr:sp macro="" textlink="">
      <xdr:nvSpPr>
        <xdr:cNvPr id="482" name="n_4aveValue【港湾・漁港】&#10;一人当たり有形固定資産（償却資産）額">
          <a:extLst>
            <a:ext uri="{FF2B5EF4-FFF2-40B4-BE49-F238E27FC236}">
              <a16:creationId xmlns:a16="http://schemas.microsoft.com/office/drawing/2014/main" id="{01BB788F-2722-4494-8BD7-57C68E7528B9}"/>
            </a:ext>
          </a:extLst>
        </xdr:cNvPr>
        <xdr:cNvSpPr txBox="1"/>
      </xdr:nvSpPr>
      <xdr:spPr>
        <a:xfrm>
          <a:off x="6672795" y="1817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20562</xdr:rowOff>
    </xdr:from>
    <xdr:ext cx="599010" cy="259045"/>
    <xdr:sp macro="" textlink="">
      <xdr:nvSpPr>
        <xdr:cNvPr id="483" name="n_1mainValue【港湾・漁港】&#10;一人当たり有形固定資産（償却資産）額">
          <a:extLst>
            <a:ext uri="{FF2B5EF4-FFF2-40B4-BE49-F238E27FC236}">
              <a16:creationId xmlns:a16="http://schemas.microsoft.com/office/drawing/2014/main" id="{D2B1BDE6-D6D2-4DA5-B842-7DB5DC534A0A}"/>
            </a:ext>
          </a:extLst>
        </xdr:cNvPr>
        <xdr:cNvSpPr txBox="1"/>
      </xdr:nvSpPr>
      <xdr:spPr>
        <a:xfrm>
          <a:off x="9327095" y="17679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19736</xdr:rowOff>
    </xdr:from>
    <xdr:ext cx="599010" cy="259045"/>
    <xdr:sp macro="" textlink="">
      <xdr:nvSpPr>
        <xdr:cNvPr id="484" name="n_2mainValue【港湾・漁港】&#10;一人当たり有形固定資産（償却資産）額">
          <a:extLst>
            <a:ext uri="{FF2B5EF4-FFF2-40B4-BE49-F238E27FC236}">
              <a16:creationId xmlns:a16="http://schemas.microsoft.com/office/drawing/2014/main" id="{602E6090-02D0-4D0D-BA6A-35A3499AB16E}"/>
            </a:ext>
          </a:extLst>
        </xdr:cNvPr>
        <xdr:cNvSpPr txBox="1"/>
      </xdr:nvSpPr>
      <xdr:spPr>
        <a:xfrm>
          <a:off x="8450795" y="17679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19549</xdr:rowOff>
    </xdr:from>
    <xdr:ext cx="599010" cy="259045"/>
    <xdr:sp macro="" textlink="">
      <xdr:nvSpPr>
        <xdr:cNvPr id="485" name="n_3mainValue【港湾・漁港】&#10;一人当たり有形固定資産（償却資産）額">
          <a:extLst>
            <a:ext uri="{FF2B5EF4-FFF2-40B4-BE49-F238E27FC236}">
              <a16:creationId xmlns:a16="http://schemas.microsoft.com/office/drawing/2014/main" id="{944A1572-F3A2-4134-B3FB-22289912ED00}"/>
            </a:ext>
          </a:extLst>
        </xdr:cNvPr>
        <xdr:cNvSpPr txBox="1"/>
      </xdr:nvSpPr>
      <xdr:spPr>
        <a:xfrm>
          <a:off x="7561795" y="1767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15873</xdr:rowOff>
    </xdr:from>
    <xdr:ext cx="599010" cy="259045"/>
    <xdr:sp macro="" textlink="">
      <xdr:nvSpPr>
        <xdr:cNvPr id="486" name="n_4mainValue【港湾・漁港】&#10;一人当たり有形固定資産（償却資産）額">
          <a:extLst>
            <a:ext uri="{FF2B5EF4-FFF2-40B4-BE49-F238E27FC236}">
              <a16:creationId xmlns:a16="http://schemas.microsoft.com/office/drawing/2014/main" id="{43D56FC7-4556-4312-AB47-9D58FE564FD8}"/>
            </a:ext>
          </a:extLst>
        </xdr:cNvPr>
        <xdr:cNvSpPr txBox="1"/>
      </xdr:nvSpPr>
      <xdr:spPr>
        <a:xfrm>
          <a:off x="6672795" y="17675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7" name="正方形/長方形 486">
          <a:extLst>
            <a:ext uri="{FF2B5EF4-FFF2-40B4-BE49-F238E27FC236}">
              <a16:creationId xmlns:a16="http://schemas.microsoft.com/office/drawing/2014/main" id="{485AE1EA-BD1A-4EF1-B34A-A2315F9A8B9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8" name="正方形/長方形 487">
          <a:extLst>
            <a:ext uri="{FF2B5EF4-FFF2-40B4-BE49-F238E27FC236}">
              <a16:creationId xmlns:a16="http://schemas.microsoft.com/office/drawing/2014/main" id="{0C8C4739-3166-4362-9AAA-DEA8B05CA26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9" name="正方形/長方形 488">
          <a:extLst>
            <a:ext uri="{FF2B5EF4-FFF2-40B4-BE49-F238E27FC236}">
              <a16:creationId xmlns:a16="http://schemas.microsoft.com/office/drawing/2014/main" id="{6257CE74-DB76-4256-B660-6D7534DC35C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0" name="正方形/長方形 489">
          <a:extLst>
            <a:ext uri="{FF2B5EF4-FFF2-40B4-BE49-F238E27FC236}">
              <a16:creationId xmlns:a16="http://schemas.microsoft.com/office/drawing/2014/main" id="{BA08415F-982D-427B-B613-F1FB2CD0713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1" name="正方形/長方形 490">
          <a:extLst>
            <a:ext uri="{FF2B5EF4-FFF2-40B4-BE49-F238E27FC236}">
              <a16:creationId xmlns:a16="http://schemas.microsoft.com/office/drawing/2014/main" id="{43305B80-8343-406D-8D5B-7EBAE43D239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2" name="正方形/長方形 491">
          <a:extLst>
            <a:ext uri="{FF2B5EF4-FFF2-40B4-BE49-F238E27FC236}">
              <a16:creationId xmlns:a16="http://schemas.microsoft.com/office/drawing/2014/main" id="{8BB749BB-0FFC-4616-A062-6E3945FC3CC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3" name="正方形/長方形 492">
          <a:extLst>
            <a:ext uri="{FF2B5EF4-FFF2-40B4-BE49-F238E27FC236}">
              <a16:creationId xmlns:a16="http://schemas.microsoft.com/office/drawing/2014/main" id="{CAE3ADA6-2CBA-477C-B7A9-CC75AA83F8A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4" name="正方形/長方形 493">
          <a:extLst>
            <a:ext uri="{FF2B5EF4-FFF2-40B4-BE49-F238E27FC236}">
              <a16:creationId xmlns:a16="http://schemas.microsoft.com/office/drawing/2014/main" id="{81DBF320-AD13-4F85-A53E-7F088F9976A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5" name="テキスト ボックス 494">
          <a:extLst>
            <a:ext uri="{FF2B5EF4-FFF2-40B4-BE49-F238E27FC236}">
              <a16:creationId xmlns:a16="http://schemas.microsoft.com/office/drawing/2014/main" id="{4A042C1B-A766-4D6B-AD9C-386AFDD5D95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6" name="直線コネクタ 495">
          <a:extLst>
            <a:ext uri="{FF2B5EF4-FFF2-40B4-BE49-F238E27FC236}">
              <a16:creationId xmlns:a16="http://schemas.microsoft.com/office/drawing/2014/main" id="{40712ADB-40A5-4A20-8669-F79D59B46F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7" name="テキスト ボックス 496">
          <a:extLst>
            <a:ext uri="{FF2B5EF4-FFF2-40B4-BE49-F238E27FC236}">
              <a16:creationId xmlns:a16="http://schemas.microsoft.com/office/drawing/2014/main" id="{B13BE8EB-55D7-4668-B88C-51287CDC769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8" name="直線コネクタ 497">
          <a:extLst>
            <a:ext uri="{FF2B5EF4-FFF2-40B4-BE49-F238E27FC236}">
              <a16:creationId xmlns:a16="http://schemas.microsoft.com/office/drawing/2014/main" id="{24FFE5C0-00A0-42C8-B68D-B3D6801BD5F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9" name="テキスト ボックス 498">
          <a:extLst>
            <a:ext uri="{FF2B5EF4-FFF2-40B4-BE49-F238E27FC236}">
              <a16:creationId xmlns:a16="http://schemas.microsoft.com/office/drawing/2014/main" id="{81A2B64E-31F1-4DC1-BA8C-63CEB9ED174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0" name="直線コネクタ 499">
          <a:extLst>
            <a:ext uri="{FF2B5EF4-FFF2-40B4-BE49-F238E27FC236}">
              <a16:creationId xmlns:a16="http://schemas.microsoft.com/office/drawing/2014/main" id="{FB6D8B9E-0832-4D9E-B310-7D95989BF6C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1" name="テキスト ボックス 500">
          <a:extLst>
            <a:ext uri="{FF2B5EF4-FFF2-40B4-BE49-F238E27FC236}">
              <a16:creationId xmlns:a16="http://schemas.microsoft.com/office/drawing/2014/main" id="{DCF80893-4CC1-4656-A247-76ED2370F5A3}"/>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2" name="直線コネクタ 501">
          <a:extLst>
            <a:ext uri="{FF2B5EF4-FFF2-40B4-BE49-F238E27FC236}">
              <a16:creationId xmlns:a16="http://schemas.microsoft.com/office/drawing/2014/main" id="{F7092403-500F-47B2-83FA-1BA810BA62D5}"/>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3" name="テキスト ボックス 502">
          <a:extLst>
            <a:ext uri="{FF2B5EF4-FFF2-40B4-BE49-F238E27FC236}">
              <a16:creationId xmlns:a16="http://schemas.microsoft.com/office/drawing/2014/main" id="{C1FCD3B0-D25A-4C84-9FC4-C4B822F109E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4" name="直線コネクタ 503">
          <a:extLst>
            <a:ext uri="{FF2B5EF4-FFF2-40B4-BE49-F238E27FC236}">
              <a16:creationId xmlns:a16="http://schemas.microsoft.com/office/drawing/2014/main" id="{70615296-08BD-4725-B8BD-BF01C9B21626}"/>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5" name="テキスト ボックス 504">
          <a:extLst>
            <a:ext uri="{FF2B5EF4-FFF2-40B4-BE49-F238E27FC236}">
              <a16:creationId xmlns:a16="http://schemas.microsoft.com/office/drawing/2014/main" id="{85CEEE97-4549-4606-8E53-C2489A6CDAEE}"/>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6" name="直線コネクタ 505">
          <a:extLst>
            <a:ext uri="{FF2B5EF4-FFF2-40B4-BE49-F238E27FC236}">
              <a16:creationId xmlns:a16="http://schemas.microsoft.com/office/drawing/2014/main" id="{8F16F234-8A9B-42F4-82C6-80AA73A3BB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7" name="テキスト ボックス 506">
          <a:extLst>
            <a:ext uri="{FF2B5EF4-FFF2-40B4-BE49-F238E27FC236}">
              <a16:creationId xmlns:a16="http://schemas.microsoft.com/office/drawing/2014/main" id="{BE6C1EB7-B78D-4063-B686-1E3820C8D5BF}"/>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6ED00A28-0C7D-4FBD-8D58-10C2FECC60F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認定こども園・幼稚園・保育所】&#10;有形固定資産減価償却率グラフ枠">
          <a:extLst>
            <a:ext uri="{FF2B5EF4-FFF2-40B4-BE49-F238E27FC236}">
              <a16:creationId xmlns:a16="http://schemas.microsoft.com/office/drawing/2014/main" id="{DFC1D216-213A-4508-9259-F583C029ABE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10" name="直線コネクタ 509">
          <a:extLst>
            <a:ext uri="{FF2B5EF4-FFF2-40B4-BE49-F238E27FC236}">
              <a16:creationId xmlns:a16="http://schemas.microsoft.com/office/drawing/2014/main" id="{F85466F9-8264-450E-8283-8E920C94AD8E}"/>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1" name="【認定こども園・幼稚園・保育所】&#10;有形固定資産減価償却率最小値テキスト">
          <a:extLst>
            <a:ext uri="{FF2B5EF4-FFF2-40B4-BE49-F238E27FC236}">
              <a16:creationId xmlns:a16="http://schemas.microsoft.com/office/drawing/2014/main" id="{1FC62A45-5A26-4BA8-8B42-C2E35AD652FB}"/>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2" name="直線コネクタ 511">
          <a:extLst>
            <a:ext uri="{FF2B5EF4-FFF2-40B4-BE49-F238E27FC236}">
              <a16:creationId xmlns:a16="http://schemas.microsoft.com/office/drawing/2014/main" id="{7C1BD407-4830-4454-B0B7-8B1B978F58BF}"/>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3" name="【認定こども園・幼稚園・保育所】&#10;有形固定資産減価償却率最大値テキスト">
          <a:extLst>
            <a:ext uri="{FF2B5EF4-FFF2-40B4-BE49-F238E27FC236}">
              <a16:creationId xmlns:a16="http://schemas.microsoft.com/office/drawing/2014/main" id="{0D8F0B02-2AA3-4E59-86A2-486F96229751}"/>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4" name="直線コネクタ 513">
          <a:extLst>
            <a:ext uri="{FF2B5EF4-FFF2-40B4-BE49-F238E27FC236}">
              <a16:creationId xmlns:a16="http://schemas.microsoft.com/office/drawing/2014/main" id="{C6544578-4DE1-40DD-ADD8-E16E70E91F9A}"/>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515" name="【認定こども園・幼稚園・保育所】&#10;有形固定資産減価償却率平均値テキスト">
          <a:extLst>
            <a:ext uri="{FF2B5EF4-FFF2-40B4-BE49-F238E27FC236}">
              <a16:creationId xmlns:a16="http://schemas.microsoft.com/office/drawing/2014/main" id="{40036405-8ED4-4694-9445-F8507AB0FA8F}"/>
            </a:ext>
          </a:extLst>
        </xdr:cNvPr>
        <xdr:cNvSpPr txBox="1"/>
      </xdr:nvSpPr>
      <xdr:spPr>
        <a:xfrm>
          <a:off x="16357600" y="6363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516" name="フローチャート: 判断 515">
          <a:extLst>
            <a:ext uri="{FF2B5EF4-FFF2-40B4-BE49-F238E27FC236}">
              <a16:creationId xmlns:a16="http://schemas.microsoft.com/office/drawing/2014/main" id="{2F557B04-D1FA-45C5-ADF2-D41594E21F14}"/>
            </a:ext>
          </a:extLst>
        </xdr:cNvPr>
        <xdr:cNvSpPr/>
      </xdr:nvSpPr>
      <xdr:spPr>
        <a:xfrm>
          <a:off x="16268700" y="638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517" name="フローチャート: 判断 516">
          <a:extLst>
            <a:ext uri="{FF2B5EF4-FFF2-40B4-BE49-F238E27FC236}">
              <a16:creationId xmlns:a16="http://schemas.microsoft.com/office/drawing/2014/main" id="{39D32451-8FFF-47BB-B123-A05D535F9DE5}"/>
            </a:ext>
          </a:extLst>
        </xdr:cNvPr>
        <xdr:cNvSpPr/>
      </xdr:nvSpPr>
      <xdr:spPr>
        <a:xfrm>
          <a:off x="15430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518" name="フローチャート: 判断 517">
          <a:extLst>
            <a:ext uri="{FF2B5EF4-FFF2-40B4-BE49-F238E27FC236}">
              <a16:creationId xmlns:a16="http://schemas.microsoft.com/office/drawing/2014/main" id="{54511E6C-026B-42B2-9726-1296DD374539}"/>
            </a:ext>
          </a:extLst>
        </xdr:cNvPr>
        <xdr:cNvSpPr/>
      </xdr:nvSpPr>
      <xdr:spPr>
        <a:xfrm>
          <a:off x="14541500" y="6386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519" name="フローチャート: 判断 518">
          <a:extLst>
            <a:ext uri="{FF2B5EF4-FFF2-40B4-BE49-F238E27FC236}">
              <a16:creationId xmlns:a16="http://schemas.microsoft.com/office/drawing/2014/main" id="{FCA2C3B0-BBB3-495B-9A87-D29D416FDE9B}"/>
            </a:ext>
          </a:extLst>
        </xdr:cNvPr>
        <xdr:cNvSpPr/>
      </xdr:nvSpPr>
      <xdr:spPr>
        <a:xfrm>
          <a:off x="136525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520" name="フローチャート: 判断 519">
          <a:extLst>
            <a:ext uri="{FF2B5EF4-FFF2-40B4-BE49-F238E27FC236}">
              <a16:creationId xmlns:a16="http://schemas.microsoft.com/office/drawing/2014/main" id="{27306DC6-22BA-4158-9CCE-91A6B74EAB97}"/>
            </a:ext>
          </a:extLst>
        </xdr:cNvPr>
        <xdr:cNvSpPr/>
      </xdr:nvSpPr>
      <xdr:spPr>
        <a:xfrm>
          <a:off x="12763500" y="6348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7623F908-267A-4152-B36D-9AF9166219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75182FF3-E899-4892-8B20-B550112685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7504AB0E-A9BC-47F3-A9B4-020F2C77191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56232CE4-1755-4A5F-8E48-70E3F4D6583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21600B16-FE32-4002-BBCC-9583AA3AA45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2540</xdr:rowOff>
    </xdr:from>
    <xdr:to>
      <xdr:col>85</xdr:col>
      <xdr:colOff>177800</xdr:colOff>
      <xdr:row>36</xdr:row>
      <xdr:rowOff>104140</xdr:rowOff>
    </xdr:to>
    <xdr:sp macro="" textlink="">
      <xdr:nvSpPr>
        <xdr:cNvPr id="526" name="楕円 525">
          <a:extLst>
            <a:ext uri="{FF2B5EF4-FFF2-40B4-BE49-F238E27FC236}">
              <a16:creationId xmlns:a16="http://schemas.microsoft.com/office/drawing/2014/main" id="{8D358CC2-6C9D-44E9-AF17-08D6594E8D10}"/>
            </a:ext>
          </a:extLst>
        </xdr:cNvPr>
        <xdr:cNvSpPr/>
      </xdr:nvSpPr>
      <xdr:spPr>
        <a:xfrm>
          <a:off x="162687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25417</xdr:rowOff>
    </xdr:from>
    <xdr:ext cx="405111" cy="259045"/>
    <xdr:sp macro="" textlink="">
      <xdr:nvSpPr>
        <xdr:cNvPr id="527" name="【認定こども園・幼稚園・保育所】&#10;有形固定資産減価償却率該当値テキスト">
          <a:extLst>
            <a:ext uri="{FF2B5EF4-FFF2-40B4-BE49-F238E27FC236}">
              <a16:creationId xmlns:a16="http://schemas.microsoft.com/office/drawing/2014/main" id="{32877EE5-719C-4135-AB47-0DE4A36015BE}"/>
            </a:ext>
          </a:extLst>
        </xdr:cNvPr>
        <xdr:cNvSpPr txBox="1"/>
      </xdr:nvSpPr>
      <xdr:spPr>
        <a:xfrm>
          <a:off x="16357600"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144780</xdr:rowOff>
    </xdr:from>
    <xdr:to>
      <xdr:col>81</xdr:col>
      <xdr:colOff>101600</xdr:colOff>
      <xdr:row>36</xdr:row>
      <xdr:rowOff>74930</xdr:rowOff>
    </xdr:to>
    <xdr:sp macro="" textlink="">
      <xdr:nvSpPr>
        <xdr:cNvPr id="528" name="楕円 527">
          <a:extLst>
            <a:ext uri="{FF2B5EF4-FFF2-40B4-BE49-F238E27FC236}">
              <a16:creationId xmlns:a16="http://schemas.microsoft.com/office/drawing/2014/main" id="{C4DFC135-E5C1-4C83-8DCE-EC5D02C3ADD2}"/>
            </a:ext>
          </a:extLst>
        </xdr:cNvPr>
        <xdr:cNvSpPr/>
      </xdr:nvSpPr>
      <xdr:spPr>
        <a:xfrm>
          <a:off x="154305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24130</xdr:rowOff>
    </xdr:from>
    <xdr:to>
      <xdr:col>85</xdr:col>
      <xdr:colOff>127000</xdr:colOff>
      <xdr:row>36</xdr:row>
      <xdr:rowOff>53340</xdr:rowOff>
    </xdr:to>
    <xdr:cxnSp macro="">
      <xdr:nvCxnSpPr>
        <xdr:cNvPr id="529" name="直線コネクタ 528">
          <a:extLst>
            <a:ext uri="{FF2B5EF4-FFF2-40B4-BE49-F238E27FC236}">
              <a16:creationId xmlns:a16="http://schemas.microsoft.com/office/drawing/2014/main" id="{AB9CBA80-8108-40CD-A95F-073E9FEA4480}"/>
            </a:ext>
          </a:extLst>
        </xdr:cNvPr>
        <xdr:cNvCxnSpPr/>
      </xdr:nvCxnSpPr>
      <xdr:spPr>
        <a:xfrm>
          <a:off x="15481300" y="619633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107950</xdr:rowOff>
    </xdr:from>
    <xdr:to>
      <xdr:col>76</xdr:col>
      <xdr:colOff>165100</xdr:colOff>
      <xdr:row>36</xdr:row>
      <xdr:rowOff>38100</xdr:rowOff>
    </xdr:to>
    <xdr:sp macro="" textlink="">
      <xdr:nvSpPr>
        <xdr:cNvPr id="530" name="楕円 529">
          <a:extLst>
            <a:ext uri="{FF2B5EF4-FFF2-40B4-BE49-F238E27FC236}">
              <a16:creationId xmlns:a16="http://schemas.microsoft.com/office/drawing/2014/main" id="{4B40F609-553E-44F5-A710-1C69322086A1}"/>
            </a:ext>
          </a:extLst>
        </xdr:cNvPr>
        <xdr:cNvSpPr/>
      </xdr:nvSpPr>
      <xdr:spPr>
        <a:xfrm>
          <a:off x="14541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158750</xdr:rowOff>
    </xdr:from>
    <xdr:to>
      <xdr:col>81</xdr:col>
      <xdr:colOff>50800</xdr:colOff>
      <xdr:row>36</xdr:row>
      <xdr:rowOff>24130</xdr:rowOff>
    </xdr:to>
    <xdr:cxnSp macro="">
      <xdr:nvCxnSpPr>
        <xdr:cNvPr id="531" name="直線コネクタ 530">
          <a:extLst>
            <a:ext uri="{FF2B5EF4-FFF2-40B4-BE49-F238E27FC236}">
              <a16:creationId xmlns:a16="http://schemas.microsoft.com/office/drawing/2014/main" id="{86A9F26B-AF5D-40A4-87C4-5CEA53DC29CF}"/>
            </a:ext>
          </a:extLst>
        </xdr:cNvPr>
        <xdr:cNvCxnSpPr/>
      </xdr:nvCxnSpPr>
      <xdr:spPr>
        <a:xfrm>
          <a:off x="14592300" y="615950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80010</xdr:rowOff>
    </xdr:from>
    <xdr:to>
      <xdr:col>72</xdr:col>
      <xdr:colOff>38100</xdr:colOff>
      <xdr:row>36</xdr:row>
      <xdr:rowOff>10160</xdr:rowOff>
    </xdr:to>
    <xdr:sp macro="" textlink="">
      <xdr:nvSpPr>
        <xdr:cNvPr id="532" name="楕円 531">
          <a:extLst>
            <a:ext uri="{FF2B5EF4-FFF2-40B4-BE49-F238E27FC236}">
              <a16:creationId xmlns:a16="http://schemas.microsoft.com/office/drawing/2014/main" id="{7C4E22B5-AFBF-493A-A972-F699C6D21ADC}"/>
            </a:ext>
          </a:extLst>
        </xdr:cNvPr>
        <xdr:cNvSpPr/>
      </xdr:nvSpPr>
      <xdr:spPr>
        <a:xfrm>
          <a:off x="13652500" y="608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130810</xdr:rowOff>
    </xdr:from>
    <xdr:to>
      <xdr:col>76</xdr:col>
      <xdr:colOff>114300</xdr:colOff>
      <xdr:row>35</xdr:row>
      <xdr:rowOff>158750</xdr:rowOff>
    </xdr:to>
    <xdr:cxnSp macro="">
      <xdr:nvCxnSpPr>
        <xdr:cNvPr id="533" name="直線コネクタ 532">
          <a:extLst>
            <a:ext uri="{FF2B5EF4-FFF2-40B4-BE49-F238E27FC236}">
              <a16:creationId xmlns:a16="http://schemas.microsoft.com/office/drawing/2014/main" id="{0C2A9C7A-C402-4705-A088-A4AA7137EF1E}"/>
            </a:ext>
          </a:extLst>
        </xdr:cNvPr>
        <xdr:cNvCxnSpPr/>
      </xdr:nvCxnSpPr>
      <xdr:spPr>
        <a:xfrm>
          <a:off x="13703300" y="613156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12700</xdr:rowOff>
    </xdr:from>
    <xdr:to>
      <xdr:col>67</xdr:col>
      <xdr:colOff>101600</xdr:colOff>
      <xdr:row>35</xdr:row>
      <xdr:rowOff>114300</xdr:rowOff>
    </xdr:to>
    <xdr:sp macro="" textlink="">
      <xdr:nvSpPr>
        <xdr:cNvPr id="534" name="楕円 533">
          <a:extLst>
            <a:ext uri="{FF2B5EF4-FFF2-40B4-BE49-F238E27FC236}">
              <a16:creationId xmlns:a16="http://schemas.microsoft.com/office/drawing/2014/main" id="{2CEF5DB3-EC57-4DC8-82B4-77E8D281D15B}"/>
            </a:ext>
          </a:extLst>
        </xdr:cNvPr>
        <xdr:cNvSpPr/>
      </xdr:nvSpPr>
      <xdr:spPr>
        <a:xfrm>
          <a:off x="12763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63500</xdr:rowOff>
    </xdr:from>
    <xdr:to>
      <xdr:col>71</xdr:col>
      <xdr:colOff>177800</xdr:colOff>
      <xdr:row>35</xdr:row>
      <xdr:rowOff>130810</xdr:rowOff>
    </xdr:to>
    <xdr:cxnSp macro="">
      <xdr:nvCxnSpPr>
        <xdr:cNvPr id="535" name="直線コネクタ 534">
          <a:extLst>
            <a:ext uri="{FF2B5EF4-FFF2-40B4-BE49-F238E27FC236}">
              <a16:creationId xmlns:a16="http://schemas.microsoft.com/office/drawing/2014/main" id="{60F30EB0-1219-48A6-8089-4BD7E01807FF}"/>
            </a:ext>
          </a:extLst>
        </xdr:cNvPr>
        <xdr:cNvCxnSpPr/>
      </xdr:nvCxnSpPr>
      <xdr:spPr>
        <a:xfrm>
          <a:off x="12814300" y="6064250"/>
          <a:ext cx="889000" cy="67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536" name="n_1aveValue【認定こども園・幼稚園・保育所】&#10;有形固定資産減価償却率">
          <a:extLst>
            <a:ext uri="{FF2B5EF4-FFF2-40B4-BE49-F238E27FC236}">
              <a16:creationId xmlns:a16="http://schemas.microsoft.com/office/drawing/2014/main" id="{C83DD145-B1B6-4A80-9640-AB0B35D1ACE1}"/>
            </a:ext>
          </a:extLst>
        </xdr:cNvPr>
        <xdr:cNvSpPr txBox="1"/>
      </xdr:nvSpPr>
      <xdr:spPr>
        <a:xfrm>
          <a:off x="152660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537" name="n_2aveValue【認定こども園・幼稚園・保育所】&#10;有形固定資産減価償却率">
          <a:extLst>
            <a:ext uri="{FF2B5EF4-FFF2-40B4-BE49-F238E27FC236}">
              <a16:creationId xmlns:a16="http://schemas.microsoft.com/office/drawing/2014/main" id="{409CCBA3-CC0D-4DE6-AA7E-0A339E5BB623}"/>
            </a:ext>
          </a:extLst>
        </xdr:cNvPr>
        <xdr:cNvSpPr txBox="1"/>
      </xdr:nvSpPr>
      <xdr:spPr>
        <a:xfrm>
          <a:off x="14389744" y="6479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538" name="n_3aveValue【認定こども園・幼稚園・保育所】&#10;有形固定資産減価償却率">
          <a:extLst>
            <a:ext uri="{FF2B5EF4-FFF2-40B4-BE49-F238E27FC236}">
              <a16:creationId xmlns:a16="http://schemas.microsoft.com/office/drawing/2014/main" id="{9992CE84-42DD-447A-B3DD-3C111A02466A}"/>
            </a:ext>
          </a:extLst>
        </xdr:cNvPr>
        <xdr:cNvSpPr txBox="1"/>
      </xdr:nvSpPr>
      <xdr:spPr>
        <a:xfrm>
          <a:off x="13500744" y="6455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539" name="n_4aveValue【認定こども園・幼稚園・保育所】&#10;有形固定資産減価償却率">
          <a:extLst>
            <a:ext uri="{FF2B5EF4-FFF2-40B4-BE49-F238E27FC236}">
              <a16:creationId xmlns:a16="http://schemas.microsoft.com/office/drawing/2014/main" id="{A675EFCE-A9E3-4522-B864-27471E1A4E6A}"/>
            </a:ext>
          </a:extLst>
        </xdr:cNvPr>
        <xdr:cNvSpPr txBox="1"/>
      </xdr:nvSpPr>
      <xdr:spPr>
        <a:xfrm>
          <a:off x="12611744" y="644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91457</xdr:rowOff>
    </xdr:from>
    <xdr:ext cx="405111" cy="259045"/>
    <xdr:sp macro="" textlink="">
      <xdr:nvSpPr>
        <xdr:cNvPr id="540" name="n_1mainValue【認定こども園・幼稚園・保育所】&#10;有形固定資産減価償却率">
          <a:extLst>
            <a:ext uri="{FF2B5EF4-FFF2-40B4-BE49-F238E27FC236}">
              <a16:creationId xmlns:a16="http://schemas.microsoft.com/office/drawing/2014/main" id="{4044D165-0BDF-401E-BC44-7911E92144F8}"/>
            </a:ext>
          </a:extLst>
        </xdr:cNvPr>
        <xdr:cNvSpPr txBox="1"/>
      </xdr:nvSpPr>
      <xdr:spPr>
        <a:xfrm>
          <a:off x="15266044" y="5920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54627</xdr:rowOff>
    </xdr:from>
    <xdr:ext cx="405111" cy="259045"/>
    <xdr:sp macro="" textlink="">
      <xdr:nvSpPr>
        <xdr:cNvPr id="541" name="n_2mainValue【認定こども園・幼稚園・保育所】&#10;有形固定資産減価償却率">
          <a:extLst>
            <a:ext uri="{FF2B5EF4-FFF2-40B4-BE49-F238E27FC236}">
              <a16:creationId xmlns:a16="http://schemas.microsoft.com/office/drawing/2014/main" id="{4819B8DE-2017-4465-BD36-2CFAD37DA7AB}"/>
            </a:ext>
          </a:extLst>
        </xdr:cNvPr>
        <xdr:cNvSpPr txBox="1"/>
      </xdr:nvSpPr>
      <xdr:spPr>
        <a:xfrm>
          <a:off x="14389744" y="5883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26687</xdr:rowOff>
    </xdr:from>
    <xdr:ext cx="405111" cy="259045"/>
    <xdr:sp macro="" textlink="">
      <xdr:nvSpPr>
        <xdr:cNvPr id="542" name="n_3mainValue【認定こども園・幼稚園・保育所】&#10;有形固定資産減価償却率">
          <a:extLst>
            <a:ext uri="{FF2B5EF4-FFF2-40B4-BE49-F238E27FC236}">
              <a16:creationId xmlns:a16="http://schemas.microsoft.com/office/drawing/2014/main" id="{AC086BF4-1B35-4528-B48C-18E3CEB7710F}"/>
            </a:ext>
          </a:extLst>
        </xdr:cNvPr>
        <xdr:cNvSpPr txBox="1"/>
      </xdr:nvSpPr>
      <xdr:spPr>
        <a:xfrm>
          <a:off x="13500744" y="5855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130827</xdr:rowOff>
    </xdr:from>
    <xdr:ext cx="405111" cy="259045"/>
    <xdr:sp macro="" textlink="">
      <xdr:nvSpPr>
        <xdr:cNvPr id="543" name="n_4mainValue【認定こども園・幼稚園・保育所】&#10;有形固定資産減価償却率">
          <a:extLst>
            <a:ext uri="{FF2B5EF4-FFF2-40B4-BE49-F238E27FC236}">
              <a16:creationId xmlns:a16="http://schemas.microsoft.com/office/drawing/2014/main" id="{4FDD0F34-292E-4155-B912-D0FD9B062F95}"/>
            </a:ext>
          </a:extLst>
        </xdr:cNvPr>
        <xdr:cNvSpPr txBox="1"/>
      </xdr:nvSpPr>
      <xdr:spPr>
        <a:xfrm>
          <a:off x="12611744" y="5788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D11DB9A6-0447-49D3-BE3B-582987A7A55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73077926-0C9B-4B83-B07E-F516553B1B8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BED7F267-BD6D-49B4-8DE2-9B43640AF73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36184B03-A5BF-4DA5-897B-74BC6C96451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1AD504C-A06C-4DFC-812C-C99B1955D76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9EC1769-619B-43C6-822A-9DAD7E7416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3BE778E-D187-4745-BEF1-078EF5BE31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7F292A7F-6E1F-43E7-9D85-9F305663164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E4401028-D6B6-4141-8EBC-E0952E94618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3FCD7E8F-B9BA-4161-A75E-1F698B30128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4" name="直線コネクタ 553">
          <a:extLst>
            <a:ext uri="{FF2B5EF4-FFF2-40B4-BE49-F238E27FC236}">
              <a16:creationId xmlns:a16="http://schemas.microsoft.com/office/drawing/2014/main" id="{EA9FC19C-8FB8-45F6-AA45-5FD0C890122F}"/>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5" name="テキスト ボックス 554">
          <a:extLst>
            <a:ext uri="{FF2B5EF4-FFF2-40B4-BE49-F238E27FC236}">
              <a16:creationId xmlns:a16="http://schemas.microsoft.com/office/drawing/2014/main" id="{E23E8B79-DF03-4278-8C45-58DCBCC42CC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6" name="直線コネクタ 555">
          <a:extLst>
            <a:ext uri="{FF2B5EF4-FFF2-40B4-BE49-F238E27FC236}">
              <a16:creationId xmlns:a16="http://schemas.microsoft.com/office/drawing/2014/main" id="{29071B42-9A65-4FC7-A004-33D254D3287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57" name="テキスト ボックス 556">
          <a:extLst>
            <a:ext uri="{FF2B5EF4-FFF2-40B4-BE49-F238E27FC236}">
              <a16:creationId xmlns:a16="http://schemas.microsoft.com/office/drawing/2014/main" id="{C4357D69-8F99-4B9A-87FE-4D5B5D09B1F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8" name="直線コネクタ 557">
          <a:extLst>
            <a:ext uri="{FF2B5EF4-FFF2-40B4-BE49-F238E27FC236}">
              <a16:creationId xmlns:a16="http://schemas.microsoft.com/office/drawing/2014/main" id="{39BB23FF-731B-4846-90DB-910064F914E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59" name="テキスト ボックス 558">
          <a:extLst>
            <a:ext uri="{FF2B5EF4-FFF2-40B4-BE49-F238E27FC236}">
              <a16:creationId xmlns:a16="http://schemas.microsoft.com/office/drawing/2014/main" id="{AB987642-2DC4-4252-AF4E-4D6E46797504}"/>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0" name="直線コネクタ 559">
          <a:extLst>
            <a:ext uri="{FF2B5EF4-FFF2-40B4-BE49-F238E27FC236}">
              <a16:creationId xmlns:a16="http://schemas.microsoft.com/office/drawing/2014/main" id="{D6FC9205-7975-4312-B2D6-DF8ACAE4C00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1" name="テキスト ボックス 560">
          <a:extLst>
            <a:ext uri="{FF2B5EF4-FFF2-40B4-BE49-F238E27FC236}">
              <a16:creationId xmlns:a16="http://schemas.microsoft.com/office/drawing/2014/main" id="{B29C9C72-EB3B-471E-A69E-5B701026A688}"/>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2" name="直線コネクタ 561">
          <a:extLst>
            <a:ext uri="{FF2B5EF4-FFF2-40B4-BE49-F238E27FC236}">
              <a16:creationId xmlns:a16="http://schemas.microsoft.com/office/drawing/2014/main" id="{3C26DDF9-5656-4CEC-AF70-24BE0ED9A1A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3" name="テキスト ボックス 562">
          <a:extLst>
            <a:ext uri="{FF2B5EF4-FFF2-40B4-BE49-F238E27FC236}">
              <a16:creationId xmlns:a16="http://schemas.microsoft.com/office/drawing/2014/main" id="{EB97C7FB-DDCA-4AA0-800B-0B1C57FEC49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4" name="【認定こども園・幼稚園・保育所】&#10;一人当たり面積グラフ枠">
          <a:extLst>
            <a:ext uri="{FF2B5EF4-FFF2-40B4-BE49-F238E27FC236}">
              <a16:creationId xmlns:a16="http://schemas.microsoft.com/office/drawing/2014/main" id="{D6DA3C4F-F2B2-4050-B247-7EB60A64233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565" name="直線コネクタ 564">
          <a:extLst>
            <a:ext uri="{FF2B5EF4-FFF2-40B4-BE49-F238E27FC236}">
              <a16:creationId xmlns:a16="http://schemas.microsoft.com/office/drawing/2014/main" id="{D506180F-1F05-47AC-8BDD-C3DC792F0E29}"/>
            </a:ext>
          </a:extLst>
        </xdr:cNvPr>
        <xdr:cNvCxnSpPr/>
      </xdr:nvCxnSpPr>
      <xdr:spPr>
        <a:xfrm flipV="1">
          <a:off x="22160864" y="5976366"/>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566" name="【認定こども園・幼稚園・保育所】&#10;一人当たり面積最小値テキスト">
          <a:extLst>
            <a:ext uri="{FF2B5EF4-FFF2-40B4-BE49-F238E27FC236}">
              <a16:creationId xmlns:a16="http://schemas.microsoft.com/office/drawing/2014/main" id="{8C99524C-6663-4FD7-8982-E6924860EEE5}"/>
            </a:ext>
          </a:extLst>
        </xdr:cNvPr>
        <xdr:cNvSpPr txBox="1"/>
      </xdr:nvSpPr>
      <xdr:spPr>
        <a:xfrm>
          <a:off x="22199600" y="714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567" name="直線コネクタ 566">
          <a:extLst>
            <a:ext uri="{FF2B5EF4-FFF2-40B4-BE49-F238E27FC236}">
              <a16:creationId xmlns:a16="http://schemas.microsoft.com/office/drawing/2014/main" id="{E0CDFB76-4B3C-4869-8202-8111314D83AE}"/>
            </a:ext>
          </a:extLst>
        </xdr:cNvPr>
        <xdr:cNvCxnSpPr/>
      </xdr:nvCxnSpPr>
      <xdr:spPr>
        <a:xfrm>
          <a:off x="22072600" y="714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568" name="【認定こども園・幼稚園・保育所】&#10;一人当たり面積最大値テキスト">
          <a:extLst>
            <a:ext uri="{FF2B5EF4-FFF2-40B4-BE49-F238E27FC236}">
              <a16:creationId xmlns:a16="http://schemas.microsoft.com/office/drawing/2014/main" id="{99E6012F-FEF7-45CE-A8AD-621D1E58625C}"/>
            </a:ext>
          </a:extLst>
        </xdr:cNvPr>
        <xdr:cNvSpPr txBox="1"/>
      </xdr:nvSpPr>
      <xdr:spPr>
        <a:xfrm>
          <a:off x="22199600" y="575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569" name="直線コネクタ 568">
          <a:extLst>
            <a:ext uri="{FF2B5EF4-FFF2-40B4-BE49-F238E27FC236}">
              <a16:creationId xmlns:a16="http://schemas.microsoft.com/office/drawing/2014/main" id="{E2594B8C-FB4F-4147-88FB-D71C1B2398F0}"/>
            </a:ext>
          </a:extLst>
        </xdr:cNvPr>
        <xdr:cNvCxnSpPr/>
      </xdr:nvCxnSpPr>
      <xdr:spPr>
        <a:xfrm>
          <a:off x="22072600" y="597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570" name="【認定こども園・幼稚園・保育所】&#10;一人当たり面積平均値テキスト">
          <a:extLst>
            <a:ext uri="{FF2B5EF4-FFF2-40B4-BE49-F238E27FC236}">
              <a16:creationId xmlns:a16="http://schemas.microsoft.com/office/drawing/2014/main" id="{BD4BADD0-81D0-4B9E-91C5-8FF76B4D9236}"/>
            </a:ext>
          </a:extLst>
        </xdr:cNvPr>
        <xdr:cNvSpPr txBox="1"/>
      </xdr:nvSpPr>
      <xdr:spPr>
        <a:xfrm>
          <a:off x="22199600" y="68229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571" name="フローチャート: 判断 570">
          <a:extLst>
            <a:ext uri="{FF2B5EF4-FFF2-40B4-BE49-F238E27FC236}">
              <a16:creationId xmlns:a16="http://schemas.microsoft.com/office/drawing/2014/main" id="{41972468-6932-495E-836B-FBF09CE9AE1F}"/>
            </a:ext>
          </a:extLst>
        </xdr:cNvPr>
        <xdr:cNvSpPr/>
      </xdr:nvSpPr>
      <xdr:spPr>
        <a:xfrm>
          <a:off x="22110700" y="684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572" name="フローチャート: 判断 571">
          <a:extLst>
            <a:ext uri="{FF2B5EF4-FFF2-40B4-BE49-F238E27FC236}">
              <a16:creationId xmlns:a16="http://schemas.microsoft.com/office/drawing/2014/main" id="{42E02F53-7E4D-474E-AC44-CD9F9346997C}"/>
            </a:ext>
          </a:extLst>
        </xdr:cNvPr>
        <xdr:cNvSpPr/>
      </xdr:nvSpPr>
      <xdr:spPr>
        <a:xfrm>
          <a:off x="212725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573" name="フローチャート: 判断 572">
          <a:extLst>
            <a:ext uri="{FF2B5EF4-FFF2-40B4-BE49-F238E27FC236}">
              <a16:creationId xmlns:a16="http://schemas.microsoft.com/office/drawing/2014/main" id="{CC787273-C502-4AC8-BBC7-C2EBA075EFCB}"/>
            </a:ext>
          </a:extLst>
        </xdr:cNvPr>
        <xdr:cNvSpPr/>
      </xdr:nvSpPr>
      <xdr:spPr>
        <a:xfrm>
          <a:off x="20383500" y="6835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574" name="フローチャート: 判断 573">
          <a:extLst>
            <a:ext uri="{FF2B5EF4-FFF2-40B4-BE49-F238E27FC236}">
              <a16:creationId xmlns:a16="http://schemas.microsoft.com/office/drawing/2014/main" id="{D1E6E4FB-50F0-4BD7-BB28-BC4F16D8944A}"/>
            </a:ext>
          </a:extLst>
        </xdr:cNvPr>
        <xdr:cNvSpPr/>
      </xdr:nvSpPr>
      <xdr:spPr>
        <a:xfrm>
          <a:off x="19494500" y="6830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575" name="フローチャート: 判断 574">
          <a:extLst>
            <a:ext uri="{FF2B5EF4-FFF2-40B4-BE49-F238E27FC236}">
              <a16:creationId xmlns:a16="http://schemas.microsoft.com/office/drawing/2014/main" id="{1737851D-9864-4A38-A01A-08F2E5C268D7}"/>
            </a:ext>
          </a:extLst>
        </xdr:cNvPr>
        <xdr:cNvSpPr/>
      </xdr:nvSpPr>
      <xdr:spPr>
        <a:xfrm>
          <a:off x="18605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C0A65850-DAF5-4924-B8A8-C36F9940884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B3FCF7F3-CD86-48DC-AF41-7ADF520C545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FE9CF385-7205-4A12-A0AB-96ABFC721DA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18C79D14-FFB4-4752-9D65-C1A976BD927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52B8519A-E584-4965-B033-B9CB985DEF6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128270</xdr:rowOff>
    </xdr:from>
    <xdr:to>
      <xdr:col>116</xdr:col>
      <xdr:colOff>114300</xdr:colOff>
      <xdr:row>39</xdr:row>
      <xdr:rowOff>58420</xdr:rowOff>
    </xdr:to>
    <xdr:sp macro="" textlink="">
      <xdr:nvSpPr>
        <xdr:cNvPr id="581" name="楕円 580">
          <a:extLst>
            <a:ext uri="{FF2B5EF4-FFF2-40B4-BE49-F238E27FC236}">
              <a16:creationId xmlns:a16="http://schemas.microsoft.com/office/drawing/2014/main" id="{C8555492-5071-4C18-8FFE-0A1BE7AEB647}"/>
            </a:ext>
          </a:extLst>
        </xdr:cNvPr>
        <xdr:cNvSpPr/>
      </xdr:nvSpPr>
      <xdr:spPr>
        <a:xfrm>
          <a:off x="221107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151147</xdr:rowOff>
    </xdr:from>
    <xdr:ext cx="469744" cy="259045"/>
    <xdr:sp macro="" textlink="">
      <xdr:nvSpPr>
        <xdr:cNvPr id="582" name="【認定こども園・幼稚園・保育所】&#10;一人当たり面積該当値テキスト">
          <a:extLst>
            <a:ext uri="{FF2B5EF4-FFF2-40B4-BE49-F238E27FC236}">
              <a16:creationId xmlns:a16="http://schemas.microsoft.com/office/drawing/2014/main" id="{DBF9454F-78DE-4E05-AF07-A9B1AF982A3A}"/>
            </a:ext>
          </a:extLst>
        </xdr:cNvPr>
        <xdr:cNvSpPr txBox="1"/>
      </xdr:nvSpPr>
      <xdr:spPr>
        <a:xfrm>
          <a:off x="22199600"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125984</xdr:rowOff>
    </xdr:from>
    <xdr:to>
      <xdr:col>112</xdr:col>
      <xdr:colOff>38100</xdr:colOff>
      <xdr:row>39</xdr:row>
      <xdr:rowOff>56134</xdr:rowOff>
    </xdr:to>
    <xdr:sp macro="" textlink="">
      <xdr:nvSpPr>
        <xdr:cNvPr id="583" name="楕円 582">
          <a:extLst>
            <a:ext uri="{FF2B5EF4-FFF2-40B4-BE49-F238E27FC236}">
              <a16:creationId xmlns:a16="http://schemas.microsoft.com/office/drawing/2014/main" id="{2E829815-C1A0-415B-8FAA-1B3C2D18725F}"/>
            </a:ext>
          </a:extLst>
        </xdr:cNvPr>
        <xdr:cNvSpPr/>
      </xdr:nvSpPr>
      <xdr:spPr>
        <a:xfrm>
          <a:off x="21272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5334</xdr:rowOff>
    </xdr:from>
    <xdr:to>
      <xdr:col>116</xdr:col>
      <xdr:colOff>63500</xdr:colOff>
      <xdr:row>39</xdr:row>
      <xdr:rowOff>7620</xdr:rowOff>
    </xdr:to>
    <xdr:cxnSp macro="">
      <xdr:nvCxnSpPr>
        <xdr:cNvPr id="584" name="直線コネクタ 583">
          <a:extLst>
            <a:ext uri="{FF2B5EF4-FFF2-40B4-BE49-F238E27FC236}">
              <a16:creationId xmlns:a16="http://schemas.microsoft.com/office/drawing/2014/main" id="{568E40C1-B8B6-4474-904B-2E7C4E0F0A62}"/>
            </a:ext>
          </a:extLst>
        </xdr:cNvPr>
        <xdr:cNvCxnSpPr/>
      </xdr:nvCxnSpPr>
      <xdr:spPr>
        <a:xfrm>
          <a:off x="21323300" y="669188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125984</xdr:rowOff>
    </xdr:from>
    <xdr:to>
      <xdr:col>107</xdr:col>
      <xdr:colOff>101600</xdr:colOff>
      <xdr:row>39</xdr:row>
      <xdr:rowOff>56134</xdr:rowOff>
    </xdr:to>
    <xdr:sp macro="" textlink="">
      <xdr:nvSpPr>
        <xdr:cNvPr id="585" name="楕円 584">
          <a:extLst>
            <a:ext uri="{FF2B5EF4-FFF2-40B4-BE49-F238E27FC236}">
              <a16:creationId xmlns:a16="http://schemas.microsoft.com/office/drawing/2014/main" id="{E4B007B8-2C06-4F23-88E5-06EEB10449C7}"/>
            </a:ext>
          </a:extLst>
        </xdr:cNvPr>
        <xdr:cNvSpPr/>
      </xdr:nvSpPr>
      <xdr:spPr>
        <a:xfrm>
          <a:off x="20383500" y="664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5334</xdr:rowOff>
    </xdr:from>
    <xdr:to>
      <xdr:col>111</xdr:col>
      <xdr:colOff>177800</xdr:colOff>
      <xdr:row>39</xdr:row>
      <xdr:rowOff>5334</xdr:rowOff>
    </xdr:to>
    <xdr:cxnSp macro="">
      <xdr:nvCxnSpPr>
        <xdr:cNvPr id="586" name="直線コネクタ 585">
          <a:extLst>
            <a:ext uri="{FF2B5EF4-FFF2-40B4-BE49-F238E27FC236}">
              <a16:creationId xmlns:a16="http://schemas.microsoft.com/office/drawing/2014/main" id="{6E0964FE-9139-4552-B9AF-D8C96C43A9FF}"/>
            </a:ext>
          </a:extLst>
        </xdr:cNvPr>
        <xdr:cNvCxnSpPr/>
      </xdr:nvCxnSpPr>
      <xdr:spPr>
        <a:xfrm>
          <a:off x="20434300" y="66918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50546</xdr:rowOff>
    </xdr:from>
    <xdr:to>
      <xdr:col>102</xdr:col>
      <xdr:colOff>165100</xdr:colOff>
      <xdr:row>38</xdr:row>
      <xdr:rowOff>152146</xdr:rowOff>
    </xdr:to>
    <xdr:sp macro="" textlink="">
      <xdr:nvSpPr>
        <xdr:cNvPr id="587" name="楕円 586">
          <a:extLst>
            <a:ext uri="{FF2B5EF4-FFF2-40B4-BE49-F238E27FC236}">
              <a16:creationId xmlns:a16="http://schemas.microsoft.com/office/drawing/2014/main" id="{F1187B3F-D157-41BF-A7DE-FED7ACD2D9E6}"/>
            </a:ext>
          </a:extLst>
        </xdr:cNvPr>
        <xdr:cNvSpPr/>
      </xdr:nvSpPr>
      <xdr:spPr>
        <a:xfrm>
          <a:off x="19494500" y="656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101346</xdr:rowOff>
    </xdr:from>
    <xdr:to>
      <xdr:col>107</xdr:col>
      <xdr:colOff>50800</xdr:colOff>
      <xdr:row>39</xdr:row>
      <xdr:rowOff>5334</xdr:rowOff>
    </xdr:to>
    <xdr:cxnSp macro="">
      <xdr:nvCxnSpPr>
        <xdr:cNvPr id="588" name="直線コネクタ 587">
          <a:extLst>
            <a:ext uri="{FF2B5EF4-FFF2-40B4-BE49-F238E27FC236}">
              <a16:creationId xmlns:a16="http://schemas.microsoft.com/office/drawing/2014/main" id="{C37005D8-3DB9-492D-B6ED-9E68F72A71F4}"/>
            </a:ext>
          </a:extLst>
        </xdr:cNvPr>
        <xdr:cNvCxnSpPr/>
      </xdr:nvCxnSpPr>
      <xdr:spPr>
        <a:xfrm>
          <a:off x="19545300" y="6616446"/>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121412</xdr:rowOff>
    </xdr:from>
    <xdr:to>
      <xdr:col>98</xdr:col>
      <xdr:colOff>38100</xdr:colOff>
      <xdr:row>39</xdr:row>
      <xdr:rowOff>51562</xdr:rowOff>
    </xdr:to>
    <xdr:sp macro="" textlink="">
      <xdr:nvSpPr>
        <xdr:cNvPr id="589" name="楕円 588">
          <a:extLst>
            <a:ext uri="{FF2B5EF4-FFF2-40B4-BE49-F238E27FC236}">
              <a16:creationId xmlns:a16="http://schemas.microsoft.com/office/drawing/2014/main" id="{9B935E7C-A7F5-4B6F-8AA0-9264E0447B19}"/>
            </a:ext>
          </a:extLst>
        </xdr:cNvPr>
        <xdr:cNvSpPr/>
      </xdr:nvSpPr>
      <xdr:spPr>
        <a:xfrm>
          <a:off x="18605500" y="663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101346</xdr:rowOff>
    </xdr:from>
    <xdr:to>
      <xdr:col>102</xdr:col>
      <xdr:colOff>114300</xdr:colOff>
      <xdr:row>39</xdr:row>
      <xdr:rowOff>762</xdr:rowOff>
    </xdr:to>
    <xdr:cxnSp macro="">
      <xdr:nvCxnSpPr>
        <xdr:cNvPr id="590" name="直線コネクタ 589">
          <a:extLst>
            <a:ext uri="{FF2B5EF4-FFF2-40B4-BE49-F238E27FC236}">
              <a16:creationId xmlns:a16="http://schemas.microsoft.com/office/drawing/2014/main" id="{6DD6CF14-2AFB-401E-82E0-F933DE59D1F7}"/>
            </a:ext>
          </a:extLst>
        </xdr:cNvPr>
        <xdr:cNvCxnSpPr/>
      </xdr:nvCxnSpPr>
      <xdr:spPr>
        <a:xfrm flipV="1">
          <a:off x="18656300" y="6616446"/>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591" name="n_1aveValue【認定こども園・幼稚園・保育所】&#10;一人当たり面積">
          <a:extLst>
            <a:ext uri="{FF2B5EF4-FFF2-40B4-BE49-F238E27FC236}">
              <a16:creationId xmlns:a16="http://schemas.microsoft.com/office/drawing/2014/main" id="{0EB3F122-9747-4987-B46A-A852C6C6B207}"/>
            </a:ext>
          </a:extLst>
        </xdr:cNvPr>
        <xdr:cNvSpPr txBox="1"/>
      </xdr:nvSpPr>
      <xdr:spPr>
        <a:xfrm>
          <a:off x="21075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592" name="n_2aveValue【認定こども園・幼稚園・保育所】&#10;一人当たり面積">
          <a:extLst>
            <a:ext uri="{FF2B5EF4-FFF2-40B4-BE49-F238E27FC236}">
              <a16:creationId xmlns:a16="http://schemas.microsoft.com/office/drawing/2014/main" id="{480D6BF5-D1E4-4154-9B22-767469050607}"/>
            </a:ext>
          </a:extLst>
        </xdr:cNvPr>
        <xdr:cNvSpPr txBox="1"/>
      </xdr:nvSpPr>
      <xdr:spPr>
        <a:xfrm>
          <a:off x="20199427" y="692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593" name="n_3aveValue【認定こども園・幼稚園・保育所】&#10;一人当たり面積">
          <a:extLst>
            <a:ext uri="{FF2B5EF4-FFF2-40B4-BE49-F238E27FC236}">
              <a16:creationId xmlns:a16="http://schemas.microsoft.com/office/drawing/2014/main" id="{5C50031F-46C0-4867-ABFE-7D4CB30C3399}"/>
            </a:ext>
          </a:extLst>
        </xdr:cNvPr>
        <xdr:cNvSpPr txBox="1"/>
      </xdr:nvSpPr>
      <xdr:spPr>
        <a:xfrm>
          <a:off x="19310427" y="692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594" name="n_4aveValue【認定こども園・幼稚園・保育所】&#10;一人当たり面積">
          <a:extLst>
            <a:ext uri="{FF2B5EF4-FFF2-40B4-BE49-F238E27FC236}">
              <a16:creationId xmlns:a16="http://schemas.microsoft.com/office/drawing/2014/main" id="{2390E7CD-971B-4BA7-92C9-FAA620E3D2B6}"/>
            </a:ext>
          </a:extLst>
        </xdr:cNvPr>
        <xdr:cNvSpPr txBox="1"/>
      </xdr:nvSpPr>
      <xdr:spPr>
        <a:xfrm>
          <a:off x="18421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72661</xdr:rowOff>
    </xdr:from>
    <xdr:ext cx="469744" cy="259045"/>
    <xdr:sp macro="" textlink="">
      <xdr:nvSpPr>
        <xdr:cNvPr id="595" name="n_1mainValue【認定こども園・幼稚園・保育所】&#10;一人当たり面積">
          <a:extLst>
            <a:ext uri="{FF2B5EF4-FFF2-40B4-BE49-F238E27FC236}">
              <a16:creationId xmlns:a16="http://schemas.microsoft.com/office/drawing/2014/main" id="{1577DE98-5415-4B4A-8F09-92FA6EF248A6}"/>
            </a:ext>
          </a:extLst>
        </xdr:cNvPr>
        <xdr:cNvSpPr txBox="1"/>
      </xdr:nvSpPr>
      <xdr:spPr>
        <a:xfrm>
          <a:off x="210757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72661</xdr:rowOff>
    </xdr:from>
    <xdr:ext cx="469744" cy="259045"/>
    <xdr:sp macro="" textlink="">
      <xdr:nvSpPr>
        <xdr:cNvPr id="596" name="n_2mainValue【認定こども園・幼稚園・保育所】&#10;一人当たり面積">
          <a:extLst>
            <a:ext uri="{FF2B5EF4-FFF2-40B4-BE49-F238E27FC236}">
              <a16:creationId xmlns:a16="http://schemas.microsoft.com/office/drawing/2014/main" id="{32EBFCD0-35E9-480C-8890-109808B13C38}"/>
            </a:ext>
          </a:extLst>
        </xdr:cNvPr>
        <xdr:cNvSpPr txBox="1"/>
      </xdr:nvSpPr>
      <xdr:spPr>
        <a:xfrm>
          <a:off x="20199427" y="6416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168673</xdr:rowOff>
    </xdr:from>
    <xdr:ext cx="469744" cy="259045"/>
    <xdr:sp macro="" textlink="">
      <xdr:nvSpPr>
        <xdr:cNvPr id="597" name="n_3mainValue【認定こども園・幼稚園・保育所】&#10;一人当たり面積">
          <a:extLst>
            <a:ext uri="{FF2B5EF4-FFF2-40B4-BE49-F238E27FC236}">
              <a16:creationId xmlns:a16="http://schemas.microsoft.com/office/drawing/2014/main" id="{6C9EB55F-01CC-4B32-862C-67C37FEF7548}"/>
            </a:ext>
          </a:extLst>
        </xdr:cNvPr>
        <xdr:cNvSpPr txBox="1"/>
      </xdr:nvSpPr>
      <xdr:spPr>
        <a:xfrm>
          <a:off x="19310427" y="634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68089</xdr:rowOff>
    </xdr:from>
    <xdr:ext cx="469744" cy="259045"/>
    <xdr:sp macro="" textlink="">
      <xdr:nvSpPr>
        <xdr:cNvPr id="598" name="n_4mainValue【認定こども園・幼稚園・保育所】&#10;一人当たり面積">
          <a:extLst>
            <a:ext uri="{FF2B5EF4-FFF2-40B4-BE49-F238E27FC236}">
              <a16:creationId xmlns:a16="http://schemas.microsoft.com/office/drawing/2014/main" id="{2404B103-BCF1-48D3-B5ED-8F0B2F292ED4}"/>
            </a:ext>
          </a:extLst>
        </xdr:cNvPr>
        <xdr:cNvSpPr txBox="1"/>
      </xdr:nvSpPr>
      <xdr:spPr>
        <a:xfrm>
          <a:off x="184214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9" name="正方形/長方形 598">
          <a:extLst>
            <a:ext uri="{FF2B5EF4-FFF2-40B4-BE49-F238E27FC236}">
              <a16:creationId xmlns:a16="http://schemas.microsoft.com/office/drawing/2014/main" id="{CB0F7774-4CED-494B-97C3-48E35111C4A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0" name="正方形/長方形 599">
          <a:extLst>
            <a:ext uri="{FF2B5EF4-FFF2-40B4-BE49-F238E27FC236}">
              <a16:creationId xmlns:a16="http://schemas.microsoft.com/office/drawing/2014/main" id="{D586C95C-DCC3-4CD5-B0AA-0306A0EFC6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1" name="正方形/長方形 600">
          <a:extLst>
            <a:ext uri="{FF2B5EF4-FFF2-40B4-BE49-F238E27FC236}">
              <a16:creationId xmlns:a16="http://schemas.microsoft.com/office/drawing/2014/main" id="{2FE4ED55-FD35-41E7-8653-3556B41578A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2" name="正方形/長方形 601">
          <a:extLst>
            <a:ext uri="{FF2B5EF4-FFF2-40B4-BE49-F238E27FC236}">
              <a16:creationId xmlns:a16="http://schemas.microsoft.com/office/drawing/2014/main" id="{F374CEE6-BBB4-488D-8963-70C23A091FC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3" name="正方形/長方形 602">
          <a:extLst>
            <a:ext uri="{FF2B5EF4-FFF2-40B4-BE49-F238E27FC236}">
              <a16:creationId xmlns:a16="http://schemas.microsoft.com/office/drawing/2014/main" id="{0CF7E2A7-E390-48D4-A6EE-442FA3A4C29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4" name="正方形/長方形 603">
          <a:extLst>
            <a:ext uri="{FF2B5EF4-FFF2-40B4-BE49-F238E27FC236}">
              <a16:creationId xmlns:a16="http://schemas.microsoft.com/office/drawing/2014/main" id="{73DACB19-D263-4EED-97BC-1A4A2D53733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5" name="正方形/長方形 604">
          <a:extLst>
            <a:ext uri="{FF2B5EF4-FFF2-40B4-BE49-F238E27FC236}">
              <a16:creationId xmlns:a16="http://schemas.microsoft.com/office/drawing/2014/main" id="{272E24AE-7F39-41F4-9318-07B2287B017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6" name="正方形/長方形 605">
          <a:extLst>
            <a:ext uri="{FF2B5EF4-FFF2-40B4-BE49-F238E27FC236}">
              <a16:creationId xmlns:a16="http://schemas.microsoft.com/office/drawing/2014/main" id="{19D0B5AC-5B8D-40B2-BF22-53CB3BC9F26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7" name="テキスト ボックス 606">
          <a:extLst>
            <a:ext uri="{FF2B5EF4-FFF2-40B4-BE49-F238E27FC236}">
              <a16:creationId xmlns:a16="http://schemas.microsoft.com/office/drawing/2014/main" id="{2EBB5604-3F40-4CF6-AA4B-3ABBDB3A2B1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8" name="直線コネクタ 607">
          <a:extLst>
            <a:ext uri="{FF2B5EF4-FFF2-40B4-BE49-F238E27FC236}">
              <a16:creationId xmlns:a16="http://schemas.microsoft.com/office/drawing/2014/main" id="{370190F0-6E75-42BE-B992-36F4442AB56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9" name="テキスト ボックス 608">
          <a:extLst>
            <a:ext uri="{FF2B5EF4-FFF2-40B4-BE49-F238E27FC236}">
              <a16:creationId xmlns:a16="http://schemas.microsoft.com/office/drawing/2014/main" id="{662A5D34-F9D8-49D0-A9F0-FA06BDB65F9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0" name="直線コネクタ 609">
          <a:extLst>
            <a:ext uri="{FF2B5EF4-FFF2-40B4-BE49-F238E27FC236}">
              <a16:creationId xmlns:a16="http://schemas.microsoft.com/office/drawing/2014/main" id="{50C434D2-5738-4DAF-A9AB-73CE8B32644B}"/>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1" name="テキスト ボックス 610">
          <a:extLst>
            <a:ext uri="{FF2B5EF4-FFF2-40B4-BE49-F238E27FC236}">
              <a16:creationId xmlns:a16="http://schemas.microsoft.com/office/drawing/2014/main" id="{CD56FC62-2366-4C1A-9C52-E977B7A2DC6C}"/>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2" name="直線コネクタ 611">
          <a:extLst>
            <a:ext uri="{FF2B5EF4-FFF2-40B4-BE49-F238E27FC236}">
              <a16:creationId xmlns:a16="http://schemas.microsoft.com/office/drawing/2014/main" id="{866E3306-60FE-40F2-9513-E1F7A0C7D4A8}"/>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3" name="テキスト ボックス 612">
          <a:extLst>
            <a:ext uri="{FF2B5EF4-FFF2-40B4-BE49-F238E27FC236}">
              <a16:creationId xmlns:a16="http://schemas.microsoft.com/office/drawing/2014/main" id="{E10E0C4C-DE89-486E-B28D-2847B74D5422}"/>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4" name="直線コネクタ 613">
          <a:extLst>
            <a:ext uri="{FF2B5EF4-FFF2-40B4-BE49-F238E27FC236}">
              <a16:creationId xmlns:a16="http://schemas.microsoft.com/office/drawing/2014/main" id="{7C10E2FD-F816-40ED-8B75-70EE9E36AD2F}"/>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5" name="テキスト ボックス 614">
          <a:extLst>
            <a:ext uri="{FF2B5EF4-FFF2-40B4-BE49-F238E27FC236}">
              <a16:creationId xmlns:a16="http://schemas.microsoft.com/office/drawing/2014/main" id="{78458D2A-C844-4BE8-9515-4489DE8A2732}"/>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6" name="直線コネクタ 615">
          <a:extLst>
            <a:ext uri="{FF2B5EF4-FFF2-40B4-BE49-F238E27FC236}">
              <a16:creationId xmlns:a16="http://schemas.microsoft.com/office/drawing/2014/main" id="{5EA92F9A-F7B2-41EA-B47E-71E1E2638D25}"/>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7" name="テキスト ボックス 616">
          <a:extLst>
            <a:ext uri="{FF2B5EF4-FFF2-40B4-BE49-F238E27FC236}">
              <a16:creationId xmlns:a16="http://schemas.microsoft.com/office/drawing/2014/main" id="{9E16E32B-F8F1-42F7-AEA9-0ECE122EC393}"/>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8" name="直線コネクタ 617">
          <a:extLst>
            <a:ext uri="{FF2B5EF4-FFF2-40B4-BE49-F238E27FC236}">
              <a16:creationId xmlns:a16="http://schemas.microsoft.com/office/drawing/2014/main" id="{19984DB2-3FA6-4F43-8F85-AF366FDEA40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19" name="テキスト ボックス 618">
          <a:extLst>
            <a:ext uri="{FF2B5EF4-FFF2-40B4-BE49-F238E27FC236}">
              <a16:creationId xmlns:a16="http://schemas.microsoft.com/office/drawing/2014/main" id="{620D02F4-6EAB-4B2C-A5C6-0075A33BA74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0" name="【学校施設】&#10;有形固定資産減価償却率グラフ枠">
          <a:extLst>
            <a:ext uri="{FF2B5EF4-FFF2-40B4-BE49-F238E27FC236}">
              <a16:creationId xmlns:a16="http://schemas.microsoft.com/office/drawing/2014/main" id="{8956509C-D499-4C43-8FD7-5C0EFC6AD6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621" name="直線コネクタ 620">
          <a:extLst>
            <a:ext uri="{FF2B5EF4-FFF2-40B4-BE49-F238E27FC236}">
              <a16:creationId xmlns:a16="http://schemas.microsoft.com/office/drawing/2014/main" id="{CEE25A68-523A-4069-9DA7-AD6158489208}"/>
            </a:ext>
          </a:extLst>
        </xdr:cNvPr>
        <xdr:cNvCxnSpPr/>
      </xdr:nvCxnSpPr>
      <xdr:spPr>
        <a:xfrm flipV="1">
          <a:off x="16318864" y="9587484"/>
          <a:ext cx="0" cy="1204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622" name="【学校施設】&#10;有形固定資産減価償却率最小値テキスト">
          <a:extLst>
            <a:ext uri="{FF2B5EF4-FFF2-40B4-BE49-F238E27FC236}">
              <a16:creationId xmlns:a16="http://schemas.microsoft.com/office/drawing/2014/main" id="{527272A0-27C3-4DDB-9916-F0548C3E5695}"/>
            </a:ext>
          </a:extLst>
        </xdr:cNvPr>
        <xdr:cNvSpPr txBox="1"/>
      </xdr:nvSpPr>
      <xdr:spPr>
        <a:xfrm>
          <a:off x="16357600" y="1079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623" name="直線コネクタ 622">
          <a:extLst>
            <a:ext uri="{FF2B5EF4-FFF2-40B4-BE49-F238E27FC236}">
              <a16:creationId xmlns:a16="http://schemas.microsoft.com/office/drawing/2014/main" id="{F3417BD5-EE8E-4A3D-B7F5-E443AC70A3CD}"/>
            </a:ext>
          </a:extLst>
        </xdr:cNvPr>
        <xdr:cNvCxnSpPr/>
      </xdr:nvCxnSpPr>
      <xdr:spPr>
        <a:xfrm>
          <a:off x="16230600" y="10792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624" name="【学校施設】&#10;有形固定資産減価償却率最大値テキスト">
          <a:extLst>
            <a:ext uri="{FF2B5EF4-FFF2-40B4-BE49-F238E27FC236}">
              <a16:creationId xmlns:a16="http://schemas.microsoft.com/office/drawing/2014/main" id="{8DB0CE87-48E2-4DC2-A9E8-1CE66DDE81CF}"/>
            </a:ext>
          </a:extLst>
        </xdr:cNvPr>
        <xdr:cNvSpPr txBox="1"/>
      </xdr:nvSpPr>
      <xdr:spPr>
        <a:xfrm>
          <a:off x="16357600" y="9362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625" name="直線コネクタ 624">
          <a:extLst>
            <a:ext uri="{FF2B5EF4-FFF2-40B4-BE49-F238E27FC236}">
              <a16:creationId xmlns:a16="http://schemas.microsoft.com/office/drawing/2014/main" id="{5A55E533-CFC9-48CC-9D9F-0881560D7129}"/>
            </a:ext>
          </a:extLst>
        </xdr:cNvPr>
        <xdr:cNvCxnSpPr/>
      </xdr:nvCxnSpPr>
      <xdr:spPr>
        <a:xfrm>
          <a:off x="16230600" y="9587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626" name="【学校施設】&#10;有形固定資産減価償却率平均値テキスト">
          <a:extLst>
            <a:ext uri="{FF2B5EF4-FFF2-40B4-BE49-F238E27FC236}">
              <a16:creationId xmlns:a16="http://schemas.microsoft.com/office/drawing/2014/main" id="{75E4A1DC-9CC4-49DE-94E0-C87952F7B79D}"/>
            </a:ext>
          </a:extLst>
        </xdr:cNvPr>
        <xdr:cNvSpPr txBox="1"/>
      </xdr:nvSpPr>
      <xdr:spPr>
        <a:xfrm>
          <a:off x="16357600" y="10152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627" name="フローチャート: 判断 626">
          <a:extLst>
            <a:ext uri="{FF2B5EF4-FFF2-40B4-BE49-F238E27FC236}">
              <a16:creationId xmlns:a16="http://schemas.microsoft.com/office/drawing/2014/main" id="{568B0CCD-0145-44A7-8A97-E251D6E44A66}"/>
            </a:ext>
          </a:extLst>
        </xdr:cNvPr>
        <xdr:cNvSpPr/>
      </xdr:nvSpPr>
      <xdr:spPr>
        <a:xfrm>
          <a:off x="16268700" y="1017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628" name="フローチャート: 判断 627">
          <a:extLst>
            <a:ext uri="{FF2B5EF4-FFF2-40B4-BE49-F238E27FC236}">
              <a16:creationId xmlns:a16="http://schemas.microsoft.com/office/drawing/2014/main" id="{BAE969D8-CD52-423F-8412-1E08ABB74022}"/>
            </a:ext>
          </a:extLst>
        </xdr:cNvPr>
        <xdr:cNvSpPr/>
      </xdr:nvSpPr>
      <xdr:spPr>
        <a:xfrm>
          <a:off x="154305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629" name="フローチャート: 判断 628">
          <a:extLst>
            <a:ext uri="{FF2B5EF4-FFF2-40B4-BE49-F238E27FC236}">
              <a16:creationId xmlns:a16="http://schemas.microsoft.com/office/drawing/2014/main" id="{6DDC5081-081F-4AE1-ABE6-5C52535C9095}"/>
            </a:ext>
          </a:extLst>
        </xdr:cNvPr>
        <xdr:cNvSpPr/>
      </xdr:nvSpPr>
      <xdr:spPr>
        <a:xfrm>
          <a:off x="14541500" y="1013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630" name="フローチャート: 判断 629">
          <a:extLst>
            <a:ext uri="{FF2B5EF4-FFF2-40B4-BE49-F238E27FC236}">
              <a16:creationId xmlns:a16="http://schemas.microsoft.com/office/drawing/2014/main" id="{F60B6C6C-C3B4-4A6B-A4B9-E4CC7582EE4D}"/>
            </a:ext>
          </a:extLst>
        </xdr:cNvPr>
        <xdr:cNvSpPr/>
      </xdr:nvSpPr>
      <xdr:spPr>
        <a:xfrm>
          <a:off x="13652500" y="1010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631" name="フローチャート: 判断 630">
          <a:extLst>
            <a:ext uri="{FF2B5EF4-FFF2-40B4-BE49-F238E27FC236}">
              <a16:creationId xmlns:a16="http://schemas.microsoft.com/office/drawing/2014/main" id="{50C850A4-CB1E-437A-840F-1C30988CA9CF}"/>
            </a:ext>
          </a:extLst>
        </xdr:cNvPr>
        <xdr:cNvSpPr/>
      </xdr:nvSpPr>
      <xdr:spPr>
        <a:xfrm>
          <a:off x="12763500" y="1008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2BD77461-16E9-426B-AFB3-CD8256EAD7A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244EE73A-D9BD-4EF8-981A-CF68D55A7D6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67D747BB-AF08-4E42-98C5-D81728E1BAF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5" name="テキスト ボックス 634">
          <a:extLst>
            <a:ext uri="{FF2B5EF4-FFF2-40B4-BE49-F238E27FC236}">
              <a16:creationId xmlns:a16="http://schemas.microsoft.com/office/drawing/2014/main" id="{2DA4C8AF-76D0-49CD-9F23-AD04ECA189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54495CA9-8CFD-4849-BD96-31F17C235D7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164084</xdr:rowOff>
    </xdr:from>
    <xdr:to>
      <xdr:col>85</xdr:col>
      <xdr:colOff>177800</xdr:colOff>
      <xdr:row>57</xdr:row>
      <xdr:rowOff>94234</xdr:rowOff>
    </xdr:to>
    <xdr:sp macro="" textlink="">
      <xdr:nvSpPr>
        <xdr:cNvPr id="637" name="楕円 636">
          <a:extLst>
            <a:ext uri="{FF2B5EF4-FFF2-40B4-BE49-F238E27FC236}">
              <a16:creationId xmlns:a16="http://schemas.microsoft.com/office/drawing/2014/main" id="{92F822CB-82C5-496C-8F8B-66776E1DEEDE}"/>
            </a:ext>
          </a:extLst>
        </xdr:cNvPr>
        <xdr:cNvSpPr/>
      </xdr:nvSpPr>
      <xdr:spPr>
        <a:xfrm>
          <a:off x="16268700" y="9765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15511</xdr:rowOff>
    </xdr:from>
    <xdr:ext cx="405111" cy="259045"/>
    <xdr:sp macro="" textlink="">
      <xdr:nvSpPr>
        <xdr:cNvPr id="638" name="【学校施設】&#10;有形固定資産減価償却率該当値テキスト">
          <a:extLst>
            <a:ext uri="{FF2B5EF4-FFF2-40B4-BE49-F238E27FC236}">
              <a16:creationId xmlns:a16="http://schemas.microsoft.com/office/drawing/2014/main" id="{7495A835-249D-4A65-A831-B9BCA20C5C3C}"/>
            </a:ext>
          </a:extLst>
        </xdr:cNvPr>
        <xdr:cNvSpPr txBox="1"/>
      </xdr:nvSpPr>
      <xdr:spPr>
        <a:xfrm>
          <a:off x="16357600" y="961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38354</xdr:rowOff>
    </xdr:from>
    <xdr:to>
      <xdr:col>81</xdr:col>
      <xdr:colOff>101600</xdr:colOff>
      <xdr:row>57</xdr:row>
      <xdr:rowOff>139954</xdr:rowOff>
    </xdr:to>
    <xdr:sp macro="" textlink="">
      <xdr:nvSpPr>
        <xdr:cNvPr id="639" name="楕円 638">
          <a:extLst>
            <a:ext uri="{FF2B5EF4-FFF2-40B4-BE49-F238E27FC236}">
              <a16:creationId xmlns:a16="http://schemas.microsoft.com/office/drawing/2014/main" id="{15FA69E8-B52D-4EC9-B99E-D13AF4D6EC88}"/>
            </a:ext>
          </a:extLst>
        </xdr:cNvPr>
        <xdr:cNvSpPr/>
      </xdr:nvSpPr>
      <xdr:spPr>
        <a:xfrm>
          <a:off x="15430500" y="98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43434</xdr:rowOff>
    </xdr:from>
    <xdr:to>
      <xdr:col>85</xdr:col>
      <xdr:colOff>127000</xdr:colOff>
      <xdr:row>57</xdr:row>
      <xdr:rowOff>89154</xdr:rowOff>
    </xdr:to>
    <xdr:cxnSp macro="">
      <xdr:nvCxnSpPr>
        <xdr:cNvPr id="640" name="直線コネクタ 639">
          <a:extLst>
            <a:ext uri="{FF2B5EF4-FFF2-40B4-BE49-F238E27FC236}">
              <a16:creationId xmlns:a16="http://schemas.microsoft.com/office/drawing/2014/main" id="{9D755BB0-3F9E-4A8D-9413-5FD4B62F6C32}"/>
            </a:ext>
          </a:extLst>
        </xdr:cNvPr>
        <xdr:cNvCxnSpPr/>
      </xdr:nvCxnSpPr>
      <xdr:spPr>
        <a:xfrm flipV="1">
          <a:off x="15481300" y="98160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141224</xdr:rowOff>
    </xdr:from>
    <xdr:to>
      <xdr:col>76</xdr:col>
      <xdr:colOff>165100</xdr:colOff>
      <xdr:row>57</xdr:row>
      <xdr:rowOff>71374</xdr:rowOff>
    </xdr:to>
    <xdr:sp macro="" textlink="">
      <xdr:nvSpPr>
        <xdr:cNvPr id="641" name="楕円 640">
          <a:extLst>
            <a:ext uri="{FF2B5EF4-FFF2-40B4-BE49-F238E27FC236}">
              <a16:creationId xmlns:a16="http://schemas.microsoft.com/office/drawing/2014/main" id="{82FA52E9-FACD-4443-AE46-D922A82A7901}"/>
            </a:ext>
          </a:extLst>
        </xdr:cNvPr>
        <xdr:cNvSpPr/>
      </xdr:nvSpPr>
      <xdr:spPr>
        <a:xfrm>
          <a:off x="14541500" y="974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20574</xdr:rowOff>
    </xdr:from>
    <xdr:to>
      <xdr:col>81</xdr:col>
      <xdr:colOff>50800</xdr:colOff>
      <xdr:row>57</xdr:row>
      <xdr:rowOff>89154</xdr:rowOff>
    </xdr:to>
    <xdr:cxnSp macro="">
      <xdr:nvCxnSpPr>
        <xdr:cNvPr id="642" name="直線コネクタ 641">
          <a:extLst>
            <a:ext uri="{FF2B5EF4-FFF2-40B4-BE49-F238E27FC236}">
              <a16:creationId xmlns:a16="http://schemas.microsoft.com/office/drawing/2014/main" id="{C9B14EBA-13C4-4336-88C7-9C09F49437BE}"/>
            </a:ext>
          </a:extLst>
        </xdr:cNvPr>
        <xdr:cNvCxnSpPr/>
      </xdr:nvCxnSpPr>
      <xdr:spPr>
        <a:xfrm>
          <a:off x="14592300" y="979322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95504</xdr:rowOff>
    </xdr:from>
    <xdr:to>
      <xdr:col>72</xdr:col>
      <xdr:colOff>38100</xdr:colOff>
      <xdr:row>57</xdr:row>
      <xdr:rowOff>25654</xdr:rowOff>
    </xdr:to>
    <xdr:sp macro="" textlink="">
      <xdr:nvSpPr>
        <xdr:cNvPr id="643" name="楕円 642">
          <a:extLst>
            <a:ext uri="{FF2B5EF4-FFF2-40B4-BE49-F238E27FC236}">
              <a16:creationId xmlns:a16="http://schemas.microsoft.com/office/drawing/2014/main" id="{7207F353-FB5A-40A2-8772-9F4D40300F6C}"/>
            </a:ext>
          </a:extLst>
        </xdr:cNvPr>
        <xdr:cNvSpPr/>
      </xdr:nvSpPr>
      <xdr:spPr>
        <a:xfrm>
          <a:off x="13652500" y="969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146304</xdr:rowOff>
    </xdr:from>
    <xdr:to>
      <xdr:col>76</xdr:col>
      <xdr:colOff>114300</xdr:colOff>
      <xdr:row>57</xdr:row>
      <xdr:rowOff>20574</xdr:rowOff>
    </xdr:to>
    <xdr:cxnSp macro="">
      <xdr:nvCxnSpPr>
        <xdr:cNvPr id="644" name="直線コネクタ 643">
          <a:extLst>
            <a:ext uri="{FF2B5EF4-FFF2-40B4-BE49-F238E27FC236}">
              <a16:creationId xmlns:a16="http://schemas.microsoft.com/office/drawing/2014/main" id="{9012D504-E4E1-4B10-8F87-2916A6A87060}"/>
            </a:ext>
          </a:extLst>
        </xdr:cNvPr>
        <xdr:cNvCxnSpPr/>
      </xdr:nvCxnSpPr>
      <xdr:spPr>
        <a:xfrm>
          <a:off x="13703300" y="974750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38354</xdr:rowOff>
    </xdr:from>
    <xdr:to>
      <xdr:col>67</xdr:col>
      <xdr:colOff>101600</xdr:colOff>
      <xdr:row>56</xdr:row>
      <xdr:rowOff>139954</xdr:rowOff>
    </xdr:to>
    <xdr:sp macro="" textlink="">
      <xdr:nvSpPr>
        <xdr:cNvPr id="645" name="楕円 644">
          <a:extLst>
            <a:ext uri="{FF2B5EF4-FFF2-40B4-BE49-F238E27FC236}">
              <a16:creationId xmlns:a16="http://schemas.microsoft.com/office/drawing/2014/main" id="{A71ED5B8-F13E-4CC9-9BB7-E955291C0A5C}"/>
            </a:ext>
          </a:extLst>
        </xdr:cNvPr>
        <xdr:cNvSpPr/>
      </xdr:nvSpPr>
      <xdr:spPr>
        <a:xfrm>
          <a:off x="12763500" y="963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89154</xdr:rowOff>
    </xdr:from>
    <xdr:to>
      <xdr:col>71</xdr:col>
      <xdr:colOff>177800</xdr:colOff>
      <xdr:row>56</xdr:row>
      <xdr:rowOff>146304</xdr:rowOff>
    </xdr:to>
    <xdr:cxnSp macro="">
      <xdr:nvCxnSpPr>
        <xdr:cNvPr id="646" name="直線コネクタ 645">
          <a:extLst>
            <a:ext uri="{FF2B5EF4-FFF2-40B4-BE49-F238E27FC236}">
              <a16:creationId xmlns:a16="http://schemas.microsoft.com/office/drawing/2014/main" id="{551430B7-C8DF-425A-ACC6-2279E8123518}"/>
            </a:ext>
          </a:extLst>
        </xdr:cNvPr>
        <xdr:cNvCxnSpPr/>
      </xdr:nvCxnSpPr>
      <xdr:spPr>
        <a:xfrm>
          <a:off x="12814300" y="969035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647" name="n_1aveValue【学校施設】&#10;有形固定資産減価償却率">
          <a:extLst>
            <a:ext uri="{FF2B5EF4-FFF2-40B4-BE49-F238E27FC236}">
              <a16:creationId xmlns:a16="http://schemas.microsoft.com/office/drawing/2014/main" id="{AEDEB3A6-0020-4C90-9584-D05688BEB69B}"/>
            </a:ext>
          </a:extLst>
        </xdr:cNvPr>
        <xdr:cNvSpPr txBox="1"/>
      </xdr:nvSpPr>
      <xdr:spPr>
        <a:xfrm>
          <a:off x="15266044" y="10232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648" name="n_2aveValue【学校施設】&#10;有形固定資産減価償却率">
          <a:extLst>
            <a:ext uri="{FF2B5EF4-FFF2-40B4-BE49-F238E27FC236}">
              <a16:creationId xmlns:a16="http://schemas.microsoft.com/office/drawing/2014/main" id="{A5063D67-67B9-43B1-ADEE-3CB682907C70}"/>
            </a:ext>
          </a:extLst>
        </xdr:cNvPr>
        <xdr:cNvSpPr txBox="1"/>
      </xdr:nvSpPr>
      <xdr:spPr>
        <a:xfrm>
          <a:off x="14389744" y="1023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649" name="n_3aveValue【学校施設】&#10;有形固定資産減価償却率">
          <a:extLst>
            <a:ext uri="{FF2B5EF4-FFF2-40B4-BE49-F238E27FC236}">
              <a16:creationId xmlns:a16="http://schemas.microsoft.com/office/drawing/2014/main" id="{32481654-2070-40AF-A641-98716FFCF04D}"/>
            </a:ext>
          </a:extLst>
        </xdr:cNvPr>
        <xdr:cNvSpPr txBox="1"/>
      </xdr:nvSpPr>
      <xdr:spPr>
        <a:xfrm>
          <a:off x="13500744" y="10196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650" name="n_4aveValue【学校施設】&#10;有形固定資産減価償却率">
          <a:extLst>
            <a:ext uri="{FF2B5EF4-FFF2-40B4-BE49-F238E27FC236}">
              <a16:creationId xmlns:a16="http://schemas.microsoft.com/office/drawing/2014/main" id="{4EA47A94-2BE7-4BF9-A1C9-CD44CF603F53}"/>
            </a:ext>
          </a:extLst>
        </xdr:cNvPr>
        <xdr:cNvSpPr txBox="1"/>
      </xdr:nvSpPr>
      <xdr:spPr>
        <a:xfrm>
          <a:off x="12611744" y="1017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156481</xdr:rowOff>
    </xdr:from>
    <xdr:ext cx="405111" cy="259045"/>
    <xdr:sp macro="" textlink="">
      <xdr:nvSpPr>
        <xdr:cNvPr id="651" name="n_1mainValue【学校施設】&#10;有形固定資産減価償却率">
          <a:extLst>
            <a:ext uri="{FF2B5EF4-FFF2-40B4-BE49-F238E27FC236}">
              <a16:creationId xmlns:a16="http://schemas.microsoft.com/office/drawing/2014/main" id="{4555271F-A52D-4191-AF80-99659A7C2463}"/>
            </a:ext>
          </a:extLst>
        </xdr:cNvPr>
        <xdr:cNvSpPr txBox="1"/>
      </xdr:nvSpPr>
      <xdr:spPr>
        <a:xfrm>
          <a:off x="1526604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87901</xdr:rowOff>
    </xdr:from>
    <xdr:ext cx="405111" cy="259045"/>
    <xdr:sp macro="" textlink="">
      <xdr:nvSpPr>
        <xdr:cNvPr id="652" name="n_2mainValue【学校施設】&#10;有形固定資産減価償却率">
          <a:extLst>
            <a:ext uri="{FF2B5EF4-FFF2-40B4-BE49-F238E27FC236}">
              <a16:creationId xmlns:a16="http://schemas.microsoft.com/office/drawing/2014/main" id="{F5B619F8-E5A0-41CD-B208-452DBBA18847}"/>
            </a:ext>
          </a:extLst>
        </xdr:cNvPr>
        <xdr:cNvSpPr txBox="1"/>
      </xdr:nvSpPr>
      <xdr:spPr>
        <a:xfrm>
          <a:off x="14389744" y="951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42181</xdr:rowOff>
    </xdr:from>
    <xdr:ext cx="405111" cy="259045"/>
    <xdr:sp macro="" textlink="">
      <xdr:nvSpPr>
        <xdr:cNvPr id="653" name="n_3mainValue【学校施設】&#10;有形固定資産減価償却率">
          <a:extLst>
            <a:ext uri="{FF2B5EF4-FFF2-40B4-BE49-F238E27FC236}">
              <a16:creationId xmlns:a16="http://schemas.microsoft.com/office/drawing/2014/main" id="{D10BD448-1DE2-4D3B-AB2B-DAF9B38822E3}"/>
            </a:ext>
          </a:extLst>
        </xdr:cNvPr>
        <xdr:cNvSpPr txBox="1"/>
      </xdr:nvSpPr>
      <xdr:spPr>
        <a:xfrm>
          <a:off x="13500744" y="947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156481</xdr:rowOff>
    </xdr:from>
    <xdr:ext cx="405111" cy="259045"/>
    <xdr:sp macro="" textlink="">
      <xdr:nvSpPr>
        <xdr:cNvPr id="654" name="n_4mainValue【学校施設】&#10;有形固定資産減価償却率">
          <a:extLst>
            <a:ext uri="{FF2B5EF4-FFF2-40B4-BE49-F238E27FC236}">
              <a16:creationId xmlns:a16="http://schemas.microsoft.com/office/drawing/2014/main" id="{60B14106-E345-4724-A4AD-438AEE5197F0}"/>
            </a:ext>
          </a:extLst>
        </xdr:cNvPr>
        <xdr:cNvSpPr txBox="1"/>
      </xdr:nvSpPr>
      <xdr:spPr>
        <a:xfrm>
          <a:off x="12611744" y="941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5" name="正方形/長方形 654">
          <a:extLst>
            <a:ext uri="{FF2B5EF4-FFF2-40B4-BE49-F238E27FC236}">
              <a16:creationId xmlns:a16="http://schemas.microsoft.com/office/drawing/2014/main" id="{D09E9548-91FC-4AF8-A41C-D93CC31E88F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6" name="正方形/長方形 655">
          <a:extLst>
            <a:ext uri="{FF2B5EF4-FFF2-40B4-BE49-F238E27FC236}">
              <a16:creationId xmlns:a16="http://schemas.microsoft.com/office/drawing/2014/main" id="{35456787-2624-4ED0-95A3-C1A8F21BC03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7" name="正方形/長方形 656">
          <a:extLst>
            <a:ext uri="{FF2B5EF4-FFF2-40B4-BE49-F238E27FC236}">
              <a16:creationId xmlns:a16="http://schemas.microsoft.com/office/drawing/2014/main" id="{3745EC13-1AD6-4209-ACBA-C257AA9D518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8" name="正方形/長方形 657">
          <a:extLst>
            <a:ext uri="{FF2B5EF4-FFF2-40B4-BE49-F238E27FC236}">
              <a16:creationId xmlns:a16="http://schemas.microsoft.com/office/drawing/2014/main" id="{6843EDA6-E126-4441-8523-515040D322E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9" name="正方形/長方形 658">
          <a:extLst>
            <a:ext uri="{FF2B5EF4-FFF2-40B4-BE49-F238E27FC236}">
              <a16:creationId xmlns:a16="http://schemas.microsoft.com/office/drawing/2014/main" id="{0A340F7C-BDD6-4E4E-AD4B-8C13809A63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0" name="正方形/長方形 659">
          <a:extLst>
            <a:ext uri="{FF2B5EF4-FFF2-40B4-BE49-F238E27FC236}">
              <a16:creationId xmlns:a16="http://schemas.microsoft.com/office/drawing/2014/main" id="{DCD6E7DB-AACD-43BB-91D9-B7BB2AE4C99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1" name="正方形/長方形 660">
          <a:extLst>
            <a:ext uri="{FF2B5EF4-FFF2-40B4-BE49-F238E27FC236}">
              <a16:creationId xmlns:a16="http://schemas.microsoft.com/office/drawing/2014/main" id="{2BE31022-CC75-4583-8E76-EAB169DF0BC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2" name="正方形/長方形 661">
          <a:extLst>
            <a:ext uri="{FF2B5EF4-FFF2-40B4-BE49-F238E27FC236}">
              <a16:creationId xmlns:a16="http://schemas.microsoft.com/office/drawing/2014/main" id="{74CFD8B8-8FB4-42F5-BF50-82FF5D05DF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3" name="テキスト ボックス 662">
          <a:extLst>
            <a:ext uri="{FF2B5EF4-FFF2-40B4-BE49-F238E27FC236}">
              <a16:creationId xmlns:a16="http://schemas.microsoft.com/office/drawing/2014/main" id="{E23F889F-480E-4AAD-8170-D97C22A24F1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4" name="直線コネクタ 663">
          <a:extLst>
            <a:ext uri="{FF2B5EF4-FFF2-40B4-BE49-F238E27FC236}">
              <a16:creationId xmlns:a16="http://schemas.microsoft.com/office/drawing/2014/main" id="{B4D74ABF-44FF-4EDB-A96D-5A40AD77BF7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65" name="テキスト ボックス 664">
          <a:extLst>
            <a:ext uri="{FF2B5EF4-FFF2-40B4-BE49-F238E27FC236}">
              <a16:creationId xmlns:a16="http://schemas.microsoft.com/office/drawing/2014/main" id="{6BD201B7-3378-4847-9FA1-9116AC517DD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66" name="直線コネクタ 665">
          <a:extLst>
            <a:ext uri="{FF2B5EF4-FFF2-40B4-BE49-F238E27FC236}">
              <a16:creationId xmlns:a16="http://schemas.microsoft.com/office/drawing/2014/main" id="{BAB0ED3E-4636-4732-AB2C-EFD2CD34BAE1}"/>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67" name="テキスト ボックス 666">
          <a:extLst>
            <a:ext uri="{FF2B5EF4-FFF2-40B4-BE49-F238E27FC236}">
              <a16:creationId xmlns:a16="http://schemas.microsoft.com/office/drawing/2014/main" id="{1D666AAD-BB26-4E61-B7A0-F8B7ED7D9E3B}"/>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68" name="直線コネクタ 667">
          <a:extLst>
            <a:ext uri="{FF2B5EF4-FFF2-40B4-BE49-F238E27FC236}">
              <a16:creationId xmlns:a16="http://schemas.microsoft.com/office/drawing/2014/main" id="{0640CC68-4E70-404D-B18F-4F771E6E8236}"/>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69" name="テキスト ボックス 668">
          <a:extLst>
            <a:ext uri="{FF2B5EF4-FFF2-40B4-BE49-F238E27FC236}">
              <a16:creationId xmlns:a16="http://schemas.microsoft.com/office/drawing/2014/main" id="{EE8E8621-5A81-4CE8-86EA-17D05806EFAA}"/>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0" name="直線コネクタ 669">
          <a:extLst>
            <a:ext uri="{FF2B5EF4-FFF2-40B4-BE49-F238E27FC236}">
              <a16:creationId xmlns:a16="http://schemas.microsoft.com/office/drawing/2014/main" id="{8799F249-7450-4D02-A551-0DAEAD0C7A65}"/>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71" name="テキスト ボックス 670">
          <a:extLst>
            <a:ext uri="{FF2B5EF4-FFF2-40B4-BE49-F238E27FC236}">
              <a16:creationId xmlns:a16="http://schemas.microsoft.com/office/drawing/2014/main" id="{1F4572D1-0D76-4E3F-ACE6-6CBC4A805E13}"/>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2" name="直線コネクタ 671">
          <a:extLst>
            <a:ext uri="{FF2B5EF4-FFF2-40B4-BE49-F238E27FC236}">
              <a16:creationId xmlns:a16="http://schemas.microsoft.com/office/drawing/2014/main" id="{F81F3A37-74D5-4CED-A851-3B9DA96C11D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3" name="テキスト ボックス 672">
          <a:extLst>
            <a:ext uri="{FF2B5EF4-FFF2-40B4-BE49-F238E27FC236}">
              <a16:creationId xmlns:a16="http://schemas.microsoft.com/office/drawing/2014/main" id="{EF7D962C-E155-4F96-93E1-DEE60D9306D1}"/>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4" name="【学校施設】&#10;一人当たり面積グラフ枠">
          <a:extLst>
            <a:ext uri="{FF2B5EF4-FFF2-40B4-BE49-F238E27FC236}">
              <a16:creationId xmlns:a16="http://schemas.microsoft.com/office/drawing/2014/main" id="{7F60AB5E-0607-4163-A427-38B078011A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675" name="直線コネクタ 674">
          <a:extLst>
            <a:ext uri="{FF2B5EF4-FFF2-40B4-BE49-F238E27FC236}">
              <a16:creationId xmlns:a16="http://schemas.microsoft.com/office/drawing/2014/main" id="{9ED2D59F-331E-41DD-B517-D819219CB59A}"/>
            </a:ext>
          </a:extLst>
        </xdr:cNvPr>
        <xdr:cNvCxnSpPr/>
      </xdr:nvCxnSpPr>
      <xdr:spPr>
        <a:xfrm flipV="1">
          <a:off x="22160864" y="9740074"/>
          <a:ext cx="0" cy="116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676" name="【学校施設】&#10;一人当たり面積最小値テキスト">
          <a:extLst>
            <a:ext uri="{FF2B5EF4-FFF2-40B4-BE49-F238E27FC236}">
              <a16:creationId xmlns:a16="http://schemas.microsoft.com/office/drawing/2014/main" id="{825B2280-F6AE-466B-8775-69D21B25E991}"/>
            </a:ext>
          </a:extLst>
        </xdr:cNvPr>
        <xdr:cNvSpPr txBox="1"/>
      </xdr:nvSpPr>
      <xdr:spPr>
        <a:xfrm>
          <a:off x="22199600" y="1090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677" name="直線コネクタ 676">
          <a:extLst>
            <a:ext uri="{FF2B5EF4-FFF2-40B4-BE49-F238E27FC236}">
              <a16:creationId xmlns:a16="http://schemas.microsoft.com/office/drawing/2014/main" id="{D9AB4FBC-9392-4CA4-A506-EBAC0A850A5B}"/>
            </a:ext>
          </a:extLst>
        </xdr:cNvPr>
        <xdr:cNvCxnSpPr/>
      </xdr:nvCxnSpPr>
      <xdr:spPr>
        <a:xfrm>
          <a:off x="22072600" y="10902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678" name="【学校施設】&#10;一人当たり面積最大値テキスト">
          <a:extLst>
            <a:ext uri="{FF2B5EF4-FFF2-40B4-BE49-F238E27FC236}">
              <a16:creationId xmlns:a16="http://schemas.microsoft.com/office/drawing/2014/main" id="{667733F6-C0F9-4392-8B20-D14E64C3A512}"/>
            </a:ext>
          </a:extLst>
        </xdr:cNvPr>
        <xdr:cNvSpPr txBox="1"/>
      </xdr:nvSpPr>
      <xdr:spPr>
        <a:xfrm>
          <a:off x="22199600" y="951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679" name="直線コネクタ 678">
          <a:extLst>
            <a:ext uri="{FF2B5EF4-FFF2-40B4-BE49-F238E27FC236}">
              <a16:creationId xmlns:a16="http://schemas.microsoft.com/office/drawing/2014/main" id="{1D486CB1-379A-4EF7-A791-5B1D38D1A230}"/>
            </a:ext>
          </a:extLst>
        </xdr:cNvPr>
        <xdr:cNvCxnSpPr/>
      </xdr:nvCxnSpPr>
      <xdr:spPr>
        <a:xfrm>
          <a:off x="22072600" y="9740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680" name="【学校施設】&#10;一人当たり面積平均値テキスト">
          <a:extLst>
            <a:ext uri="{FF2B5EF4-FFF2-40B4-BE49-F238E27FC236}">
              <a16:creationId xmlns:a16="http://schemas.microsoft.com/office/drawing/2014/main" id="{A9704BB3-0C61-4E15-94D2-F3C80B67DDBA}"/>
            </a:ext>
          </a:extLst>
        </xdr:cNvPr>
        <xdr:cNvSpPr txBox="1"/>
      </xdr:nvSpPr>
      <xdr:spPr>
        <a:xfrm>
          <a:off x="22199600" y="10487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681" name="フローチャート: 判断 680">
          <a:extLst>
            <a:ext uri="{FF2B5EF4-FFF2-40B4-BE49-F238E27FC236}">
              <a16:creationId xmlns:a16="http://schemas.microsoft.com/office/drawing/2014/main" id="{E39C96BE-11A9-43A9-9E88-DC649F698D43}"/>
            </a:ext>
          </a:extLst>
        </xdr:cNvPr>
        <xdr:cNvSpPr/>
      </xdr:nvSpPr>
      <xdr:spPr>
        <a:xfrm>
          <a:off x="22110700" y="10509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682" name="フローチャート: 判断 681">
          <a:extLst>
            <a:ext uri="{FF2B5EF4-FFF2-40B4-BE49-F238E27FC236}">
              <a16:creationId xmlns:a16="http://schemas.microsoft.com/office/drawing/2014/main" id="{CB1976B6-D470-4B6E-9441-A9847E32875B}"/>
            </a:ext>
          </a:extLst>
        </xdr:cNvPr>
        <xdr:cNvSpPr/>
      </xdr:nvSpPr>
      <xdr:spPr>
        <a:xfrm>
          <a:off x="21272500" y="1051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683" name="フローチャート: 判断 682">
          <a:extLst>
            <a:ext uri="{FF2B5EF4-FFF2-40B4-BE49-F238E27FC236}">
              <a16:creationId xmlns:a16="http://schemas.microsoft.com/office/drawing/2014/main" id="{56E3A2AE-30D7-4114-82AB-096D3D4EA67C}"/>
            </a:ext>
          </a:extLst>
        </xdr:cNvPr>
        <xdr:cNvSpPr/>
      </xdr:nvSpPr>
      <xdr:spPr>
        <a:xfrm>
          <a:off x="20383500" y="1052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684" name="フローチャート: 判断 683">
          <a:extLst>
            <a:ext uri="{FF2B5EF4-FFF2-40B4-BE49-F238E27FC236}">
              <a16:creationId xmlns:a16="http://schemas.microsoft.com/office/drawing/2014/main" id="{128AE5F2-4AAE-4B3F-B298-C2F07ADDB2E0}"/>
            </a:ext>
          </a:extLst>
        </xdr:cNvPr>
        <xdr:cNvSpPr/>
      </xdr:nvSpPr>
      <xdr:spPr>
        <a:xfrm>
          <a:off x="19494500" y="1051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685" name="フローチャート: 判断 684">
          <a:extLst>
            <a:ext uri="{FF2B5EF4-FFF2-40B4-BE49-F238E27FC236}">
              <a16:creationId xmlns:a16="http://schemas.microsoft.com/office/drawing/2014/main" id="{0545AA2F-731E-4EB1-A5AF-C28DFEDC51F9}"/>
            </a:ext>
          </a:extLst>
        </xdr:cNvPr>
        <xdr:cNvSpPr/>
      </xdr:nvSpPr>
      <xdr:spPr>
        <a:xfrm>
          <a:off x="18605500" y="1052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81BD9716-2FA4-4E73-8F00-EAC451EA14E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971BF2E5-736C-4D24-997E-28E118B9208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B84433D5-A85B-49EB-A4B8-4B28B672BE0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47D684B9-B590-40A3-9B00-F8E7DF089C7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0" name="テキスト ボックス 689">
          <a:extLst>
            <a:ext uri="{FF2B5EF4-FFF2-40B4-BE49-F238E27FC236}">
              <a16:creationId xmlns:a16="http://schemas.microsoft.com/office/drawing/2014/main" id="{6BE7A35E-B9EA-4E9E-91D8-142FDC99D85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140081</xdr:rowOff>
    </xdr:from>
    <xdr:to>
      <xdr:col>116</xdr:col>
      <xdr:colOff>114300</xdr:colOff>
      <xdr:row>59</xdr:row>
      <xdr:rowOff>70231</xdr:rowOff>
    </xdr:to>
    <xdr:sp macro="" textlink="">
      <xdr:nvSpPr>
        <xdr:cNvPr id="691" name="楕円 690">
          <a:extLst>
            <a:ext uri="{FF2B5EF4-FFF2-40B4-BE49-F238E27FC236}">
              <a16:creationId xmlns:a16="http://schemas.microsoft.com/office/drawing/2014/main" id="{64FCFAE4-7213-4B80-B7A8-047918DCA0C3}"/>
            </a:ext>
          </a:extLst>
        </xdr:cNvPr>
        <xdr:cNvSpPr/>
      </xdr:nvSpPr>
      <xdr:spPr>
        <a:xfrm>
          <a:off x="22110700" y="10084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162958</xdr:rowOff>
    </xdr:from>
    <xdr:ext cx="469744" cy="259045"/>
    <xdr:sp macro="" textlink="">
      <xdr:nvSpPr>
        <xdr:cNvPr id="692" name="【学校施設】&#10;一人当たり面積該当値テキスト">
          <a:extLst>
            <a:ext uri="{FF2B5EF4-FFF2-40B4-BE49-F238E27FC236}">
              <a16:creationId xmlns:a16="http://schemas.microsoft.com/office/drawing/2014/main" id="{C7914D37-089F-428F-B718-18BA4923B438}"/>
            </a:ext>
          </a:extLst>
        </xdr:cNvPr>
        <xdr:cNvSpPr txBox="1"/>
      </xdr:nvSpPr>
      <xdr:spPr>
        <a:xfrm>
          <a:off x="22199600" y="9935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24638</xdr:rowOff>
    </xdr:from>
    <xdr:to>
      <xdr:col>112</xdr:col>
      <xdr:colOff>38100</xdr:colOff>
      <xdr:row>59</xdr:row>
      <xdr:rowOff>126238</xdr:rowOff>
    </xdr:to>
    <xdr:sp macro="" textlink="">
      <xdr:nvSpPr>
        <xdr:cNvPr id="693" name="楕円 692">
          <a:extLst>
            <a:ext uri="{FF2B5EF4-FFF2-40B4-BE49-F238E27FC236}">
              <a16:creationId xmlns:a16="http://schemas.microsoft.com/office/drawing/2014/main" id="{E06E3435-B29A-4785-AD61-FFD0D68EDA24}"/>
            </a:ext>
          </a:extLst>
        </xdr:cNvPr>
        <xdr:cNvSpPr/>
      </xdr:nvSpPr>
      <xdr:spPr>
        <a:xfrm>
          <a:off x="21272500" y="1014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19431</xdr:rowOff>
    </xdr:from>
    <xdr:to>
      <xdr:col>116</xdr:col>
      <xdr:colOff>63500</xdr:colOff>
      <xdr:row>59</xdr:row>
      <xdr:rowOff>75438</xdr:rowOff>
    </xdr:to>
    <xdr:cxnSp macro="">
      <xdr:nvCxnSpPr>
        <xdr:cNvPr id="694" name="直線コネクタ 693">
          <a:extLst>
            <a:ext uri="{FF2B5EF4-FFF2-40B4-BE49-F238E27FC236}">
              <a16:creationId xmlns:a16="http://schemas.microsoft.com/office/drawing/2014/main" id="{200B0C9B-8900-4C1E-862C-2C54FDB99751}"/>
            </a:ext>
          </a:extLst>
        </xdr:cNvPr>
        <xdr:cNvCxnSpPr/>
      </xdr:nvCxnSpPr>
      <xdr:spPr>
        <a:xfrm flipV="1">
          <a:off x="21323300" y="10134981"/>
          <a:ext cx="838200" cy="5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17780</xdr:rowOff>
    </xdr:from>
    <xdr:to>
      <xdr:col>107</xdr:col>
      <xdr:colOff>101600</xdr:colOff>
      <xdr:row>59</xdr:row>
      <xdr:rowOff>119380</xdr:rowOff>
    </xdr:to>
    <xdr:sp macro="" textlink="">
      <xdr:nvSpPr>
        <xdr:cNvPr id="695" name="楕円 694">
          <a:extLst>
            <a:ext uri="{FF2B5EF4-FFF2-40B4-BE49-F238E27FC236}">
              <a16:creationId xmlns:a16="http://schemas.microsoft.com/office/drawing/2014/main" id="{DFBA501F-B59F-4B79-888F-F4C580078857}"/>
            </a:ext>
          </a:extLst>
        </xdr:cNvPr>
        <xdr:cNvSpPr/>
      </xdr:nvSpPr>
      <xdr:spPr>
        <a:xfrm>
          <a:off x="20383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68580</xdr:rowOff>
    </xdr:from>
    <xdr:to>
      <xdr:col>111</xdr:col>
      <xdr:colOff>177800</xdr:colOff>
      <xdr:row>59</xdr:row>
      <xdr:rowOff>75438</xdr:rowOff>
    </xdr:to>
    <xdr:cxnSp macro="">
      <xdr:nvCxnSpPr>
        <xdr:cNvPr id="696" name="直線コネクタ 695">
          <a:extLst>
            <a:ext uri="{FF2B5EF4-FFF2-40B4-BE49-F238E27FC236}">
              <a16:creationId xmlns:a16="http://schemas.microsoft.com/office/drawing/2014/main" id="{123FD109-04DC-4C7C-9EBD-5C3D7A51D341}"/>
            </a:ext>
          </a:extLst>
        </xdr:cNvPr>
        <xdr:cNvCxnSpPr/>
      </xdr:nvCxnSpPr>
      <xdr:spPr>
        <a:xfrm>
          <a:off x="20434300" y="1018413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99505</xdr:rowOff>
    </xdr:from>
    <xdr:to>
      <xdr:col>102</xdr:col>
      <xdr:colOff>165100</xdr:colOff>
      <xdr:row>60</xdr:row>
      <xdr:rowOff>29655</xdr:rowOff>
    </xdr:to>
    <xdr:sp macro="" textlink="">
      <xdr:nvSpPr>
        <xdr:cNvPr id="697" name="楕円 696">
          <a:extLst>
            <a:ext uri="{FF2B5EF4-FFF2-40B4-BE49-F238E27FC236}">
              <a16:creationId xmlns:a16="http://schemas.microsoft.com/office/drawing/2014/main" id="{B0069188-265C-4D5A-B220-25EC6A8E5CC8}"/>
            </a:ext>
          </a:extLst>
        </xdr:cNvPr>
        <xdr:cNvSpPr/>
      </xdr:nvSpPr>
      <xdr:spPr>
        <a:xfrm>
          <a:off x="19494500" y="1021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68580</xdr:rowOff>
    </xdr:from>
    <xdr:to>
      <xdr:col>107</xdr:col>
      <xdr:colOff>50800</xdr:colOff>
      <xdr:row>59</xdr:row>
      <xdr:rowOff>150305</xdr:rowOff>
    </xdr:to>
    <xdr:cxnSp macro="">
      <xdr:nvCxnSpPr>
        <xdr:cNvPr id="698" name="直線コネクタ 697">
          <a:extLst>
            <a:ext uri="{FF2B5EF4-FFF2-40B4-BE49-F238E27FC236}">
              <a16:creationId xmlns:a16="http://schemas.microsoft.com/office/drawing/2014/main" id="{BC9FA93C-B662-4C4E-BDC7-F9ABC6AE9074}"/>
            </a:ext>
          </a:extLst>
        </xdr:cNvPr>
        <xdr:cNvCxnSpPr/>
      </xdr:nvCxnSpPr>
      <xdr:spPr>
        <a:xfrm flipV="1">
          <a:off x="19545300" y="10184130"/>
          <a:ext cx="889000" cy="81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92646</xdr:rowOff>
    </xdr:from>
    <xdr:to>
      <xdr:col>98</xdr:col>
      <xdr:colOff>38100</xdr:colOff>
      <xdr:row>60</xdr:row>
      <xdr:rowOff>22796</xdr:rowOff>
    </xdr:to>
    <xdr:sp macro="" textlink="">
      <xdr:nvSpPr>
        <xdr:cNvPr id="699" name="楕円 698">
          <a:extLst>
            <a:ext uri="{FF2B5EF4-FFF2-40B4-BE49-F238E27FC236}">
              <a16:creationId xmlns:a16="http://schemas.microsoft.com/office/drawing/2014/main" id="{C39C0383-3086-4CD9-9560-33F7659317CA}"/>
            </a:ext>
          </a:extLst>
        </xdr:cNvPr>
        <xdr:cNvSpPr/>
      </xdr:nvSpPr>
      <xdr:spPr>
        <a:xfrm>
          <a:off x="18605500" y="1020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143446</xdr:rowOff>
    </xdr:from>
    <xdr:to>
      <xdr:col>102</xdr:col>
      <xdr:colOff>114300</xdr:colOff>
      <xdr:row>59</xdr:row>
      <xdr:rowOff>150305</xdr:rowOff>
    </xdr:to>
    <xdr:cxnSp macro="">
      <xdr:nvCxnSpPr>
        <xdr:cNvPr id="700" name="直線コネクタ 699">
          <a:extLst>
            <a:ext uri="{FF2B5EF4-FFF2-40B4-BE49-F238E27FC236}">
              <a16:creationId xmlns:a16="http://schemas.microsoft.com/office/drawing/2014/main" id="{96A0720E-118C-4564-B242-A254C7205A3B}"/>
            </a:ext>
          </a:extLst>
        </xdr:cNvPr>
        <xdr:cNvCxnSpPr/>
      </xdr:nvCxnSpPr>
      <xdr:spPr>
        <a:xfrm>
          <a:off x="18656300" y="10258996"/>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701" name="n_1aveValue【学校施設】&#10;一人当たり面積">
          <a:extLst>
            <a:ext uri="{FF2B5EF4-FFF2-40B4-BE49-F238E27FC236}">
              <a16:creationId xmlns:a16="http://schemas.microsoft.com/office/drawing/2014/main" id="{EC2A8552-F52F-45AD-88BA-093E021265C1}"/>
            </a:ext>
          </a:extLst>
        </xdr:cNvPr>
        <xdr:cNvSpPr txBox="1"/>
      </xdr:nvSpPr>
      <xdr:spPr>
        <a:xfrm>
          <a:off x="21075727" y="10612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702" name="n_2aveValue【学校施設】&#10;一人当たり面積">
          <a:extLst>
            <a:ext uri="{FF2B5EF4-FFF2-40B4-BE49-F238E27FC236}">
              <a16:creationId xmlns:a16="http://schemas.microsoft.com/office/drawing/2014/main" id="{D3DDA554-EF71-49AF-B07E-ABDADBC7BE6F}"/>
            </a:ext>
          </a:extLst>
        </xdr:cNvPr>
        <xdr:cNvSpPr txBox="1"/>
      </xdr:nvSpPr>
      <xdr:spPr>
        <a:xfrm>
          <a:off x="20199427" y="106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703" name="n_3aveValue【学校施設】&#10;一人当たり面積">
          <a:extLst>
            <a:ext uri="{FF2B5EF4-FFF2-40B4-BE49-F238E27FC236}">
              <a16:creationId xmlns:a16="http://schemas.microsoft.com/office/drawing/2014/main" id="{E7155A83-EC4B-4C5C-B074-731571EB60D8}"/>
            </a:ext>
          </a:extLst>
        </xdr:cNvPr>
        <xdr:cNvSpPr txBox="1"/>
      </xdr:nvSpPr>
      <xdr:spPr>
        <a:xfrm>
          <a:off x="19310427" y="106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704" name="n_4aveValue【学校施設】&#10;一人当たり面積">
          <a:extLst>
            <a:ext uri="{FF2B5EF4-FFF2-40B4-BE49-F238E27FC236}">
              <a16:creationId xmlns:a16="http://schemas.microsoft.com/office/drawing/2014/main" id="{C790E063-EEC4-43A6-9AAB-CFCA8B44C1ED}"/>
            </a:ext>
          </a:extLst>
        </xdr:cNvPr>
        <xdr:cNvSpPr txBox="1"/>
      </xdr:nvSpPr>
      <xdr:spPr>
        <a:xfrm>
          <a:off x="18421427" y="1062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142765</xdr:rowOff>
    </xdr:from>
    <xdr:ext cx="469744" cy="259045"/>
    <xdr:sp macro="" textlink="">
      <xdr:nvSpPr>
        <xdr:cNvPr id="705" name="n_1mainValue【学校施設】&#10;一人当たり面積">
          <a:extLst>
            <a:ext uri="{FF2B5EF4-FFF2-40B4-BE49-F238E27FC236}">
              <a16:creationId xmlns:a16="http://schemas.microsoft.com/office/drawing/2014/main" id="{B9974D15-ECA5-4F92-940C-79C05C2B2DF7}"/>
            </a:ext>
          </a:extLst>
        </xdr:cNvPr>
        <xdr:cNvSpPr txBox="1"/>
      </xdr:nvSpPr>
      <xdr:spPr>
        <a:xfrm>
          <a:off x="21075727" y="991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135907</xdr:rowOff>
    </xdr:from>
    <xdr:ext cx="469744" cy="259045"/>
    <xdr:sp macro="" textlink="">
      <xdr:nvSpPr>
        <xdr:cNvPr id="706" name="n_2mainValue【学校施設】&#10;一人当たり面積">
          <a:extLst>
            <a:ext uri="{FF2B5EF4-FFF2-40B4-BE49-F238E27FC236}">
              <a16:creationId xmlns:a16="http://schemas.microsoft.com/office/drawing/2014/main" id="{F5DD4DAE-EC29-4741-850B-A35C37F8E8F0}"/>
            </a:ext>
          </a:extLst>
        </xdr:cNvPr>
        <xdr:cNvSpPr txBox="1"/>
      </xdr:nvSpPr>
      <xdr:spPr>
        <a:xfrm>
          <a:off x="20199427" y="9908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46182</xdr:rowOff>
    </xdr:from>
    <xdr:ext cx="469744" cy="259045"/>
    <xdr:sp macro="" textlink="">
      <xdr:nvSpPr>
        <xdr:cNvPr id="707" name="n_3mainValue【学校施設】&#10;一人当たり面積">
          <a:extLst>
            <a:ext uri="{FF2B5EF4-FFF2-40B4-BE49-F238E27FC236}">
              <a16:creationId xmlns:a16="http://schemas.microsoft.com/office/drawing/2014/main" id="{ECF798F2-EED5-4008-BEF8-43E53F5DF508}"/>
            </a:ext>
          </a:extLst>
        </xdr:cNvPr>
        <xdr:cNvSpPr txBox="1"/>
      </xdr:nvSpPr>
      <xdr:spPr>
        <a:xfrm>
          <a:off x="19310427" y="9990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39323</xdr:rowOff>
    </xdr:from>
    <xdr:ext cx="469744" cy="259045"/>
    <xdr:sp macro="" textlink="">
      <xdr:nvSpPr>
        <xdr:cNvPr id="708" name="n_4mainValue【学校施設】&#10;一人当たり面積">
          <a:extLst>
            <a:ext uri="{FF2B5EF4-FFF2-40B4-BE49-F238E27FC236}">
              <a16:creationId xmlns:a16="http://schemas.microsoft.com/office/drawing/2014/main" id="{3A7E176B-A965-4B3D-B36B-0FE335D65E1C}"/>
            </a:ext>
          </a:extLst>
        </xdr:cNvPr>
        <xdr:cNvSpPr txBox="1"/>
      </xdr:nvSpPr>
      <xdr:spPr>
        <a:xfrm>
          <a:off x="18421427" y="9983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9" name="正方形/長方形 708">
          <a:extLst>
            <a:ext uri="{FF2B5EF4-FFF2-40B4-BE49-F238E27FC236}">
              <a16:creationId xmlns:a16="http://schemas.microsoft.com/office/drawing/2014/main" id="{DAC41ABE-21A6-445F-A39F-1207E1DF9E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0" name="正方形/長方形 709">
          <a:extLst>
            <a:ext uri="{FF2B5EF4-FFF2-40B4-BE49-F238E27FC236}">
              <a16:creationId xmlns:a16="http://schemas.microsoft.com/office/drawing/2014/main" id="{A7A2FD85-6FE5-44A0-B5C7-D2627EA6895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1" name="正方形/長方形 710">
          <a:extLst>
            <a:ext uri="{FF2B5EF4-FFF2-40B4-BE49-F238E27FC236}">
              <a16:creationId xmlns:a16="http://schemas.microsoft.com/office/drawing/2014/main" id="{1A3BF9DC-98A4-402E-AAAD-7964D66E75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2" name="正方形/長方形 711">
          <a:extLst>
            <a:ext uri="{FF2B5EF4-FFF2-40B4-BE49-F238E27FC236}">
              <a16:creationId xmlns:a16="http://schemas.microsoft.com/office/drawing/2014/main" id="{AA293E68-85AB-445B-8AA0-9C78C001873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3" name="正方形/長方形 712">
          <a:extLst>
            <a:ext uri="{FF2B5EF4-FFF2-40B4-BE49-F238E27FC236}">
              <a16:creationId xmlns:a16="http://schemas.microsoft.com/office/drawing/2014/main" id="{0E65516D-0CF5-4C69-B1B0-AC0DDC5910A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4" name="正方形/長方形 713">
          <a:extLst>
            <a:ext uri="{FF2B5EF4-FFF2-40B4-BE49-F238E27FC236}">
              <a16:creationId xmlns:a16="http://schemas.microsoft.com/office/drawing/2014/main" id="{EF0E85C0-D477-4D70-B6B5-4AEF6A6FEC7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5" name="正方形/長方形 714">
          <a:extLst>
            <a:ext uri="{FF2B5EF4-FFF2-40B4-BE49-F238E27FC236}">
              <a16:creationId xmlns:a16="http://schemas.microsoft.com/office/drawing/2014/main" id="{61242FE3-1802-4320-864A-494DD7481B5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6" name="正方形/長方形 715">
          <a:extLst>
            <a:ext uri="{FF2B5EF4-FFF2-40B4-BE49-F238E27FC236}">
              <a16:creationId xmlns:a16="http://schemas.microsoft.com/office/drawing/2014/main" id="{C066F6AE-DB9D-4DA6-92E6-A3615BDCAF3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7" name="テキスト ボックス 716">
          <a:extLst>
            <a:ext uri="{FF2B5EF4-FFF2-40B4-BE49-F238E27FC236}">
              <a16:creationId xmlns:a16="http://schemas.microsoft.com/office/drawing/2014/main" id="{3081932A-AB01-4A85-B74E-F0F392BBFBA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8" name="直線コネクタ 717">
          <a:extLst>
            <a:ext uri="{FF2B5EF4-FFF2-40B4-BE49-F238E27FC236}">
              <a16:creationId xmlns:a16="http://schemas.microsoft.com/office/drawing/2014/main" id="{EFB5C6C4-27ED-4751-8766-53E67CDDBF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9" name="テキスト ボックス 718">
          <a:extLst>
            <a:ext uri="{FF2B5EF4-FFF2-40B4-BE49-F238E27FC236}">
              <a16:creationId xmlns:a16="http://schemas.microsoft.com/office/drawing/2014/main" id="{A85FA275-C452-4C46-BECF-F64BD1ADA24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0" name="直線コネクタ 719">
          <a:extLst>
            <a:ext uri="{FF2B5EF4-FFF2-40B4-BE49-F238E27FC236}">
              <a16:creationId xmlns:a16="http://schemas.microsoft.com/office/drawing/2014/main" id="{8CF20AF6-CCA5-4B04-ACFB-C9E6380CEC15}"/>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21" name="テキスト ボックス 720">
          <a:extLst>
            <a:ext uri="{FF2B5EF4-FFF2-40B4-BE49-F238E27FC236}">
              <a16:creationId xmlns:a16="http://schemas.microsoft.com/office/drawing/2014/main" id="{F3850218-2E90-49CA-A529-AD3DE1B502B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22" name="直線コネクタ 721">
          <a:extLst>
            <a:ext uri="{FF2B5EF4-FFF2-40B4-BE49-F238E27FC236}">
              <a16:creationId xmlns:a16="http://schemas.microsoft.com/office/drawing/2014/main" id="{5A1D954A-E792-4953-81B5-1B2F6E91E496}"/>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23" name="テキスト ボックス 722">
          <a:extLst>
            <a:ext uri="{FF2B5EF4-FFF2-40B4-BE49-F238E27FC236}">
              <a16:creationId xmlns:a16="http://schemas.microsoft.com/office/drawing/2014/main" id="{F432E130-9DEB-480F-8C46-D353F4271AC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24" name="直線コネクタ 723">
          <a:extLst>
            <a:ext uri="{FF2B5EF4-FFF2-40B4-BE49-F238E27FC236}">
              <a16:creationId xmlns:a16="http://schemas.microsoft.com/office/drawing/2014/main" id="{EC3E1DB4-57EE-4129-9A03-145062EE08A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25" name="テキスト ボックス 724">
          <a:extLst>
            <a:ext uri="{FF2B5EF4-FFF2-40B4-BE49-F238E27FC236}">
              <a16:creationId xmlns:a16="http://schemas.microsoft.com/office/drawing/2014/main" id="{13361E48-D993-4E21-935C-EE0495E9536E}"/>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26" name="直線コネクタ 725">
          <a:extLst>
            <a:ext uri="{FF2B5EF4-FFF2-40B4-BE49-F238E27FC236}">
              <a16:creationId xmlns:a16="http://schemas.microsoft.com/office/drawing/2014/main" id="{CF3AED35-F25D-4FF5-8E6F-65AD5399929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27" name="テキスト ボックス 726">
          <a:extLst>
            <a:ext uri="{FF2B5EF4-FFF2-40B4-BE49-F238E27FC236}">
              <a16:creationId xmlns:a16="http://schemas.microsoft.com/office/drawing/2014/main" id="{39F72C5F-97B5-4A31-AFC9-CF35BD0B653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28" name="直線コネクタ 727">
          <a:extLst>
            <a:ext uri="{FF2B5EF4-FFF2-40B4-BE49-F238E27FC236}">
              <a16:creationId xmlns:a16="http://schemas.microsoft.com/office/drawing/2014/main" id="{4E56F825-6E3D-4FED-91B8-EB212B38223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29" name="テキスト ボックス 728">
          <a:extLst>
            <a:ext uri="{FF2B5EF4-FFF2-40B4-BE49-F238E27FC236}">
              <a16:creationId xmlns:a16="http://schemas.microsoft.com/office/drawing/2014/main" id="{D26ABC77-B1A9-4929-B21F-C2C2B04425DD}"/>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0" name="直線コネクタ 729">
          <a:extLst>
            <a:ext uri="{FF2B5EF4-FFF2-40B4-BE49-F238E27FC236}">
              <a16:creationId xmlns:a16="http://schemas.microsoft.com/office/drawing/2014/main" id="{2D10DF6A-367A-4BAF-80C0-A02DF5A347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31" name="テキスト ボックス 730">
          <a:extLst>
            <a:ext uri="{FF2B5EF4-FFF2-40B4-BE49-F238E27FC236}">
              <a16:creationId xmlns:a16="http://schemas.microsoft.com/office/drawing/2014/main" id="{848D78B2-C49F-47A1-AA29-AD44BECEDB6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2" name="直線コネクタ 731">
          <a:extLst>
            <a:ext uri="{FF2B5EF4-FFF2-40B4-BE49-F238E27FC236}">
              <a16:creationId xmlns:a16="http://schemas.microsoft.com/office/drawing/2014/main" id="{769F259E-C45E-469D-A2AB-DE455449648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3" name="【児童館】&#10;有形固定資産減価償却率グラフ枠">
          <a:extLst>
            <a:ext uri="{FF2B5EF4-FFF2-40B4-BE49-F238E27FC236}">
              <a16:creationId xmlns:a16="http://schemas.microsoft.com/office/drawing/2014/main" id="{A657A702-5CB8-47BA-AD21-89B7E70EEE1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734" name="直線コネクタ 733">
          <a:extLst>
            <a:ext uri="{FF2B5EF4-FFF2-40B4-BE49-F238E27FC236}">
              <a16:creationId xmlns:a16="http://schemas.microsoft.com/office/drawing/2014/main" id="{2660B317-054B-441B-94CB-AE148A3CF06E}"/>
            </a:ext>
          </a:extLst>
        </xdr:cNvPr>
        <xdr:cNvCxnSpPr/>
      </xdr:nvCxnSpPr>
      <xdr:spPr>
        <a:xfrm flipV="1">
          <a:off x="16318864" y="13481413"/>
          <a:ext cx="0" cy="143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35" name="【児童館】&#10;有形固定資産減価償却率最小値テキスト">
          <a:extLst>
            <a:ext uri="{FF2B5EF4-FFF2-40B4-BE49-F238E27FC236}">
              <a16:creationId xmlns:a16="http://schemas.microsoft.com/office/drawing/2014/main" id="{9E20B41B-EB38-4CD0-8284-6664B4A04F1E}"/>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36" name="直線コネクタ 735">
          <a:extLst>
            <a:ext uri="{FF2B5EF4-FFF2-40B4-BE49-F238E27FC236}">
              <a16:creationId xmlns:a16="http://schemas.microsoft.com/office/drawing/2014/main" id="{CCE16D82-92B9-4E30-9957-66C24D2A057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737" name="【児童館】&#10;有形固定資産減価償却率最大値テキスト">
          <a:extLst>
            <a:ext uri="{FF2B5EF4-FFF2-40B4-BE49-F238E27FC236}">
              <a16:creationId xmlns:a16="http://schemas.microsoft.com/office/drawing/2014/main" id="{07BD68AC-5871-48DB-A390-9D723B2A41A6}"/>
            </a:ext>
          </a:extLst>
        </xdr:cNvPr>
        <xdr:cNvSpPr txBox="1"/>
      </xdr:nvSpPr>
      <xdr:spPr>
        <a:xfrm>
          <a:off x="16357600" y="1325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738" name="直線コネクタ 737">
          <a:extLst>
            <a:ext uri="{FF2B5EF4-FFF2-40B4-BE49-F238E27FC236}">
              <a16:creationId xmlns:a16="http://schemas.microsoft.com/office/drawing/2014/main" id="{2AAC6C59-66A6-455F-9FBE-0CECB7A4CC84}"/>
            </a:ext>
          </a:extLst>
        </xdr:cNvPr>
        <xdr:cNvCxnSpPr/>
      </xdr:nvCxnSpPr>
      <xdr:spPr>
        <a:xfrm>
          <a:off x="16230600" y="1348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160038</xdr:rowOff>
    </xdr:from>
    <xdr:ext cx="405111" cy="259045"/>
    <xdr:sp macro="" textlink="">
      <xdr:nvSpPr>
        <xdr:cNvPr id="739" name="【児童館】&#10;有形固定資産減価償却率平均値テキスト">
          <a:extLst>
            <a:ext uri="{FF2B5EF4-FFF2-40B4-BE49-F238E27FC236}">
              <a16:creationId xmlns:a16="http://schemas.microsoft.com/office/drawing/2014/main" id="{67EDBC1F-C3C7-44BD-9FFC-3C8A20CC543A}"/>
            </a:ext>
          </a:extLst>
        </xdr:cNvPr>
        <xdr:cNvSpPr txBox="1"/>
      </xdr:nvSpPr>
      <xdr:spPr>
        <a:xfrm>
          <a:off x="16357600" y="140474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740" name="フローチャート: 判断 739">
          <a:extLst>
            <a:ext uri="{FF2B5EF4-FFF2-40B4-BE49-F238E27FC236}">
              <a16:creationId xmlns:a16="http://schemas.microsoft.com/office/drawing/2014/main" id="{15B56821-CABA-44BC-8A8F-709927E4FDC3}"/>
            </a:ext>
          </a:extLst>
        </xdr:cNvPr>
        <xdr:cNvSpPr/>
      </xdr:nvSpPr>
      <xdr:spPr>
        <a:xfrm>
          <a:off x="162687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741" name="フローチャート: 判断 740">
          <a:extLst>
            <a:ext uri="{FF2B5EF4-FFF2-40B4-BE49-F238E27FC236}">
              <a16:creationId xmlns:a16="http://schemas.microsoft.com/office/drawing/2014/main" id="{044BE2EB-45D0-45AD-A98F-2109E87415FB}"/>
            </a:ext>
          </a:extLst>
        </xdr:cNvPr>
        <xdr:cNvSpPr/>
      </xdr:nvSpPr>
      <xdr:spPr>
        <a:xfrm>
          <a:off x="15430500" y="1406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742" name="フローチャート: 判断 741">
          <a:extLst>
            <a:ext uri="{FF2B5EF4-FFF2-40B4-BE49-F238E27FC236}">
              <a16:creationId xmlns:a16="http://schemas.microsoft.com/office/drawing/2014/main" id="{0E790779-3549-4F73-A10A-9A27D2BAA97A}"/>
            </a:ext>
          </a:extLst>
        </xdr:cNvPr>
        <xdr:cNvSpPr/>
      </xdr:nvSpPr>
      <xdr:spPr>
        <a:xfrm>
          <a:off x="14541500" y="1405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743" name="フローチャート: 判断 742">
          <a:extLst>
            <a:ext uri="{FF2B5EF4-FFF2-40B4-BE49-F238E27FC236}">
              <a16:creationId xmlns:a16="http://schemas.microsoft.com/office/drawing/2014/main" id="{E60911F9-5C02-463E-8EBF-BA027E5EE146}"/>
            </a:ext>
          </a:extLst>
        </xdr:cNvPr>
        <xdr:cNvSpPr/>
      </xdr:nvSpPr>
      <xdr:spPr>
        <a:xfrm>
          <a:off x="13652500" y="140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744" name="フローチャート: 判断 743">
          <a:extLst>
            <a:ext uri="{FF2B5EF4-FFF2-40B4-BE49-F238E27FC236}">
              <a16:creationId xmlns:a16="http://schemas.microsoft.com/office/drawing/2014/main" id="{0B43688D-F665-41A3-99A5-0E413A9A77A3}"/>
            </a:ext>
          </a:extLst>
        </xdr:cNvPr>
        <xdr:cNvSpPr/>
      </xdr:nvSpPr>
      <xdr:spPr>
        <a:xfrm>
          <a:off x="12763500" y="1404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8015728C-85B1-4486-9759-35998B71495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32D70000-A77B-4D6D-AB19-A683C498AB3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AA9F5FA2-F4CA-4948-8C94-F9B6F5F1D60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8" name="テキスト ボックス 747">
          <a:extLst>
            <a:ext uri="{FF2B5EF4-FFF2-40B4-BE49-F238E27FC236}">
              <a16:creationId xmlns:a16="http://schemas.microsoft.com/office/drawing/2014/main" id="{D4458CCF-E474-4515-8AF8-8C81C9B3D80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9" name="テキスト ボックス 748">
          <a:extLst>
            <a:ext uri="{FF2B5EF4-FFF2-40B4-BE49-F238E27FC236}">
              <a16:creationId xmlns:a16="http://schemas.microsoft.com/office/drawing/2014/main" id="{24A547D5-6BDA-435D-89C9-33A8E5A10FD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楕円 749">
          <a:extLst>
            <a:ext uri="{FF2B5EF4-FFF2-40B4-BE49-F238E27FC236}">
              <a16:creationId xmlns:a16="http://schemas.microsoft.com/office/drawing/2014/main" id="{67993B15-35DE-4565-9DE6-33E02E1C593A}"/>
            </a:ext>
          </a:extLst>
        </xdr:cNvPr>
        <xdr:cNvSpPr/>
      </xdr:nvSpPr>
      <xdr:spPr>
        <a:xfrm>
          <a:off x="16268700" y="1398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124477</xdr:rowOff>
    </xdr:from>
    <xdr:ext cx="405111" cy="259045"/>
    <xdr:sp macro="" textlink="">
      <xdr:nvSpPr>
        <xdr:cNvPr id="751" name="【児童館】&#10;有形固定資産減価償却率該当値テキスト">
          <a:extLst>
            <a:ext uri="{FF2B5EF4-FFF2-40B4-BE49-F238E27FC236}">
              <a16:creationId xmlns:a16="http://schemas.microsoft.com/office/drawing/2014/main" id="{F2FF9133-E991-4680-A9C8-0E802078BDA3}"/>
            </a:ext>
          </a:extLst>
        </xdr:cNvPr>
        <xdr:cNvSpPr txBox="1"/>
      </xdr:nvSpPr>
      <xdr:spPr>
        <a:xfrm>
          <a:off x="16357600" y="1384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60779</xdr:rowOff>
    </xdr:from>
    <xdr:to>
      <xdr:col>81</xdr:col>
      <xdr:colOff>101600</xdr:colOff>
      <xdr:row>81</xdr:row>
      <xdr:rowOff>162379</xdr:rowOff>
    </xdr:to>
    <xdr:sp macro="" textlink="">
      <xdr:nvSpPr>
        <xdr:cNvPr id="752" name="楕円 751">
          <a:extLst>
            <a:ext uri="{FF2B5EF4-FFF2-40B4-BE49-F238E27FC236}">
              <a16:creationId xmlns:a16="http://schemas.microsoft.com/office/drawing/2014/main" id="{E5DC0164-85F0-4295-8F86-824BE3B77626}"/>
            </a:ext>
          </a:extLst>
        </xdr:cNvPr>
        <xdr:cNvSpPr/>
      </xdr:nvSpPr>
      <xdr:spPr>
        <a:xfrm>
          <a:off x="15430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111579</xdr:rowOff>
    </xdr:from>
    <xdr:to>
      <xdr:col>85</xdr:col>
      <xdr:colOff>127000</xdr:colOff>
      <xdr:row>81</xdr:row>
      <xdr:rowOff>152400</xdr:rowOff>
    </xdr:to>
    <xdr:cxnSp macro="">
      <xdr:nvCxnSpPr>
        <xdr:cNvPr id="753" name="直線コネクタ 752">
          <a:extLst>
            <a:ext uri="{FF2B5EF4-FFF2-40B4-BE49-F238E27FC236}">
              <a16:creationId xmlns:a16="http://schemas.microsoft.com/office/drawing/2014/main" id="{38DEAC43-9B96-4A54-91A1-B5FE0E148C31}"/>
            </a:ext>
          </a:extLst>
        </xdr:cNvPr>
        <xdr:cNvCxnSpPr/>
      </xdr:nvCxnSpPr>
      <xdr:spPr>
        <a:xfrm>
          <a:off x="15481300" y="13999029"/>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18324</xdr:rowOff>
    </xdr:from>
    <xdr:to>
      <xdr:col>76</xdr:col>
      <xdr:colOff>165100</xdr:colOff>
      <xdr:row>81</xdr:row>
      <xdr:rowOff>119924</xdr:rowOff>
    </xdr:to>
    <xdr:sp macro="" textlink="">
      <xdr:nvSpPr>
        <xdr:cNvPr id="754" name="楕円 753">
          <a:extLst>
            <a:ext uri="{FF2B5EF4-FFF2-40B4-BE49-F238E27FC236}">
              <a16:creationId xmlns:a16="http://schemas.microsoft.com/office/drawing/2014/main" id="{74724E33-796E-44AC-95DF-37FF1C982EF2}"/>
            </a:ext>
          </a:extLst>
        </xdr:cNvPr>
        <xdr:cNvSpPr/>
      </xdr:nvSpPr>
      <xdr:spPr>
        <a:xfrm>
          <a:off x="14541500" y="1390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69124</xdr:rowOff>
    </xdr:from>
    <xdr:to>
      <xdr:col>81</xdr:col>
      <xdr:colOff>50800</xdr:colOff>
      <xdr:row>81</xdr:row>
      <xdr:rowOff>111579</xdr:rowOff>
    </xdr:to>
    <xdr:cxnSp macro="">
      <xdr:nvCxnSpPr>
        <xdr:cNvPr id="755" name="直線コネクタ 754">
          <a:extLst>
            <a:ext uri="{FF2B5EF4-FFF2-40B4-BE49-F238E27FC236}">
              <a16:creationId xmlns:a16="http://schemas.microsoft.com/office/drawing/2014/main" id="{BF84A920-EF93-4EDB-A70B-7B858ACA73FF}"/>
            </a:ext>
          </a:extLst>
        </xdr:cNvPr>
        <xdr:cNvCxnSpPr/>
      </xdr:nvCxnSpPr>
      <xdr:spPr>
        <a:xfrm>
          <a:off x="14592300" y="1395657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16692</xdr:rowOff>
    </xdr:from>
    <xdr:to>
      <xdr:col>72</xdr:col>
      <xdr:colOff>38100</xdr:colOff>
      <xdr:row>81</xdr:row>
      <xdr:rowOff>118292</xdr:rowOff>
    </xdr:to>
    <xdr:sp macro="" textlink="">
      <xdr:nvSpPr>
        <xdr:cNvPr id="756" name="楕円 755">
          <a:extLst>
            <a:ext uri="{FF2B5EF4-FFF2-40B4-BE49-F238E27FC236}">
              <a16:creationId xmlns:a16="http://schemas.microsoft.com/office/drawing/2014/main" id="{22F45746-F933-40C5-88EC-38C9E1428953}"/>
            </a:ext>
          </a:extLst>
        </xdr:cNvPr>
        <xdr:cNvSpPr/>
      </xdr:nvSpPr>
      <xdr:spPr>
        <a:xfrm>
          <a:off x="13652500" y="1390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67492</xdr:rowOff>
    </xdr:from>
    <xdr:to>
      <xdr:col>76</xdr:col>
      <xdr:colOff>114300</xdr:colOff>
      <xdr:row>81</xdr:row>
      <xdr:rowOff>69124</xdr:rowOff>
    </xdr:to>
    <xdr:cxnSp macro="">
      <xdr:nvCxnSpPr>
        <xdr:cNvPr id="757" name="直線コネクタ 756">
          <a:extLst>
            <a:ext uri="{FF2B5EF4-FFF2-40B4-BE49-F238E27FC236}">
              <a16:creationId xmlns:a16="http://schemas.microsoft.com/office/drawing/2014/main" id="{8CD5153A-4E39-4F93-BA4C-BE53D62075F5}"/>
            </a:ext>
          </a:extLst>
        </xdr:cNvPr>
        <xdr:cNvCxnSpPr/>
      </xdr:nvCxnSpPr>
      <xdr:spPr>
        <a:xfrm>
          <a:off x="13703300" y="1395494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150586</xdr:rowOff>
    </xdr:from>
    <xdr:to>
      <xdr:col>67</xdr:col>
      <xdr:colOff>101600</xdr:colOff>
      <xdr:row>81</xdr:row>
      <xdr:rowOff>80736</xdr:rowOff>
    </xdr:to>
    <xdr:sp macro="" textlink="">
      <xdr:nvSpPr>
        <xdr:cNvPr id="758" name="楕円 757">
          <a:extLst>
            <a:ext uri="{FF2B5EF4-FFF2-40B4-BE49-F238E27FC236}">
              <a16:creationId xmlns:a16="http://schemas.microsoft.com/office/drawing/2014/main" id="{1A201840-C654-4061-84BE-1C66CFF22510}"/>
            </a:ext>
          </a:extLst>
        </xdr:cNvPr>
        <xdr:cNvSpPr/>
      </xdr:nvSpPr>
      <xdr:spPr>
        <a:xfrm>
          <a:off x="12763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29936</xdr:rowOff>
    </xdr:from>
    <xdr:to>
      <xdr:col>71</xdr:col>
      <xdr:colOff>177800</xdr:colOff>
      <xdr:row>81</xdr:row>
      <xdr:rowOff>67492</xdr:rowOff>
    </xdr:to>
    <xdr:cxnSp macro="">
      <xdr:nvCxnSpPr>
        <xdr:cNvPr id="759" name="直線コネクタ 758">
          <a:extLst>
            <a:ext uri="{FF2B5EF4-FFF2-40B4-BE49-F238E27FC236}">
              <a16:creationId xmlns:a16="http://schemas.microsoft.com/office/drawing/2014/main" id="{DDC327A0-07FD-4293-BDA5-13C70EA32D47}"/>
            </a:ext>
          </a:extLst>
        </xdr:cNvPr>
        <xdr:cNvCxnSpPr/>
      </xdr:nvCxnSpPr>
      <xdr:spPr>
        <a:xfrm>
          <a:off x="12814300" y="1391738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97989</xdr:rowOff>
    </xdr:from>
    <xdr:ext cx="405111" cy="259045"/>
    <xdr:sp macro="" textlink="">
      <xdr:nvSpPr>
        <xdr:cNvPr id="760" name="n_1aveValue【児童館】&#10;有形固定資産減価償却率">
          <a:extLst>
            <a:ext uri="{FF2B5EF4-FFF2-40B4-BE49-F238E27FC236}">
              <a16:creationId xmlns:a16="http://schemas.microsoft.com/office/drawing/2014/main" id="{492146DC-5C86-4554-A413-907B9D8A7877}"/>
            </a:ext>
          </a:extLst>
        </xdr:cNvPr>
        <xdr:cNvSpPr txBox="1"/>
      </xdr:nvSpPr>
      <xdr:spPr>
        <a:xfrm>
          <a:off x="15266044" y="1415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84926</xdr:rowOff>
    </xdr:from>
    <xdr:ext cx="405111" cy="259045"/>
    <xdr:sp macro="" textlink="">
      <xdr:nvSpPr>
        <xdr:cNvPr id="761" name="n_2aveValue【児童館】&#10;有形固定資産減価償却率">
          <a:extLst>
            <a:ext uri="{FF2B5EF4-FFF2-40B4-BE49-F238E27FC236}">
              <a16:creationId xmlns:a16="http://schemas.microsoft.com/office/drawing/2014/main" id="{1AC4FD4D-E32B-42FD-A040-EDA42BE7517D}"/>
            </a:ext>
          </a:extLst>
        </xdr:cNvPr>
        <xdr:cNvSpPr txBox="1"/>
      </xdr:nvSpPr>
      <xdr:spPr>
        <a:xfrm>
          <a:off x="14389744" y="1414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83293</xdr:rowOff>
    </xdr:from>
    <xdr:ext cx="405111" cy="259045"/>
    <xdr:sp macro="" textlink="">
      <xdr:nvSpPr>
        <xdr:cNvPr id="762" name="n_3aveValue【児童館】&#10;有形固定資産減価償却率">
          <a:extLst>
            <a:ext uri="{FF2B5EF4-FFF2-40B4-BE49-F238E27FC236}">
              <a16:creationId xmlns:a16="http://schemas.microsoft.com/office/drawing/2014/main" id="{D4721791-070F-4AFF-B321-8BE9DB788241}"/>
            </a:ext>
          </a:extLst>
        </xdr:cNvPr>
        <xdr:cNvSpPr txBox="1"/>
      </xdr:nvSpPr>
      <xdr:spPr>
        <a:xfrm>
          <a:off x="1350074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78395</xdr:rowOff>
    </xdr:from>
    <xdr:ext cx="405111" cy="259045"/>
    <xdr:sp macro="" textlink="">
      <xdr:nvSpPr>
        <xdr:cNvPr id="763" name="n_4aveValue【児童館】&#10;有形固定資産減価償却率">
          <a:extLst>
            <a:ext uri="{FF2B5EF4-FFF2-40B4-BE49-F238E27FC236}">
              <a16:creationId xmlns:a16="http://schemas.microsoft.com/office/drawing/2014/main" id="{78DF86BA-640A-4CAF-8B84-CDA5F062043A}"/>
            </a:ext>
          </a:extLst>
        </xdr:cNvPr>
        <xdr:cNvSpPr txBox="1"/>
      </xdr:nvSpPr>
      <xdr:spPr>
        <a:xfrm>
          <a:off x="12611744" y="1413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7456</xdr:rowOff>
    </xdr:from>
    <xdr:ext cx="405111" cy="259045"/>
    <xdr:sp macro="" textlink="">
      <xdr:nvSpPr>
        <xdr:cNvPr id="764" name="n_1mainValue【児童館】&#10;有形固定資産減価償却率">
          <a:extLst>
            <a:ext uri="{FF2B5EF4-FFF2-40B4-BE49-F238E27FC236}">
              <a16:creationId xmlns:a16="http://schemas.microsoft.com/office/drawing/2014/main" id="{537990EC-E9BA-405E-B351-2956D7CB4E20}"/>
            </a:ext>
          </a:extLst>
        </xdr:cNvPr>
        <xdr:cNvSpPr txBox="1"/>
      </xdr:nvSpPr>
      <xdr:spPr>
        <a:xfrm>
          <a:off x="15266044" y="1372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136451</xdr:rowOff>
    </xdr:from>
    <xdr:ext cx="405111" cy="259045"/>
    <xdr:sp macro="" textlink="">
      <xdr:nvSpPr>
        <xdr:cNvPr id="765" name="n_2mainValue【児童館】&#10;有形固定資産減価償却率">
          <a:extLst>
            <a:ext uri="{FF2B5EF4-FFF2-40B4-BE49-F238E27FC236}">
              <a16:creationId xmlns:a16="http://schemas.microsoft.com/office/drawing/2014/main" id="{519ADBE4-49FF-4479-BDF9-428EBCB63B53}"/>
            </a:ext>
          </a:extLst>
        </xdr:cNvPr>
        <xdr:cNvSpPr txBox="1"/>
      </xdr:nvSpPr>
      <xdr:spPr>
        <a:xfrm>
          <a:off x="143897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134819</xdr:rowOff>
    </xdr:from>
    <xdr:ext cx="405111" cy="259045"/>
    <xdr:sp macro="" textlink="">
      <xdr:nvSpPr>
        <xdr:cNvPr id="766" name="n_3mainValue【児童館】&#10;有形固定資産減価償却率">
          <a:extLst>
            <a:ext uri="{FF2B5EF4-FFF2-40B4-BE49-F238E27FC236}">
              <a16:creationId xmlns:a16="http://schemas.microsoft.com/office/drawing/2014/main" id="{05373D80-67CD-4593-921E-EEA766DCA354}"/>
            </a:ext>
          </a:extLst>
        </xdr:cNvPr>
        <xdr:cNvSpPr txBox="1"/>
      </xdr:nvSpPr>
      <xdr:spPr>
        <a:xfrm>
          <a:off x="13500744" y="1367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97263</xdr:rowOff>
    </xdr:from>
    <xdr:ext cx="405111" cy="259045"/>
    <xdr:sp macro="" textlink="">
      <xdr:nvSpPr>
        <xdr:cNvPr id="767" name="n_4mainValue【児童館】&#10;有形固定資産減価償却率">
          <a:extLst>
            <a:ext uri="{FF2B5EF4-FFF2-40B4-BE49-F238E27FC236}">
              <a16:creationId xmlns:a16="http://schemas.microsoft.com/office/drawing/2014/main" id="{A532DADD-193A-4228-8CF6-B80A0BCE6499}"/>
            </a:ext>
          </a:extLst>
        </xdr:cNvPr>
        <xdr:cNvSpPr txBox="1"/>
      </xdr:nvSpPr>
      <xdr:spPr>
        <a:xfrm>
          <a:off x="12611744" y="1364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8" name="正方形/長方形 767">
          <a:extLst>
            <a:ext uri="{FF2B5EF4-FFF2-40B4-BE49-F238E27FC236}">
              <a16:creationId xmlns:a16="http://schemas.microsoft.com/office/drawing/2014/main" id="{CE5399D9-2F0F-43A8-880C-BBB8D4FC7F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9" name="正方形/長方形 768">
          <a:extLst>
            <a:ext uri="{FF2B5EF4-FFF2-40B4-BE49-F238E27FC236}">
              <a16:creationId xmlns:a16="http://schemas.microsoft.com/office/drawing/2014/main" id="{358F0184-1DDA-4D23-B57B-8676A513960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0" name="正方形/長方形 769">
          <a:extLst>
            <a:ext uri="{FF2B5EF4-FFF2-40B4-BE49-F238E27FC236}">
              <a16:creationId xmlns:a16="http://schemas.microsoft.com/office/drawing/2014/main" id="{B040F217-8015-4C0A-A899-53D1E42B3F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1" name="正方形/長方形 770">
          <a:extLst>
            <a:ext uri="{FF2B5EF4-FFF2-40B4-BE49-F238E27FC236}">
              <a16:creationId xmlns:a16="http://schemas.microsoft.com/office/drawing/2014/main" id="{4F5D060F-4C7C-47D6-8D56-BAFA21555BB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2" name="正方形/長方形 771">
          <a:extLst>
            <a:ext uri="{FF2B5EF4-FFF2-40B4-BE49-F238E27FC236}">
              <a16:creationId xmlns:a16="http://schemas.microsoft.com/office/drawing/2014/main" id="{A3C10964-115D-455C-AF16-7506248A80E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3" name="正方形/長方形 772">
          <a:extLst>
            <a:ext uri="{FF2B5EF4-FFF2-40B4-BE49-F238E27FC236}">
              <a16:creationId xmlns:a16="http://schemas.microsoft.com/office/drawing/2014/main" id="{7D30D6CA-EF9A-48A9-A965-26A1E26086B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4" name="正方形/長方形 773">
          <a:extLst>
            <a:ext uri="{FF2B5EF4-FFF2-40B4-BE49-F238E27FC236}">
              <a16:creationId xmlns:a16="http://schemas.microsoft.com/office/drawing/2014/main" id="{DEBEE0B3-CD0F-46FA-A215-E06CF4684BE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5" name="正方形/長方形 774">
          <a:extLst>
            <a:ext uri="{FF2B5EF4-FFF2-40B4-BE49-F238E27FC236}">
              <a16:creationId xmlns:a16="http://schemas.microsoft.com/office/drawing/2014/main" id="{CD322DBD-D683-4C7E-9EA5-1C95A1220B6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6" name="テキスト ボックス 775">
          <a:extLst>
            <a:ext uri="{FF2B5EF4-FFF2-40B4-BE49-F238E27FC236}">
              <a16:creationId xmlns:a16="http://schemas.microsoft.com/office/drawing/2014/main" id="{4333135B-CAEF-476F-A2A2-414AB1BF6625}"/>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7" name="直線コネクタ 776">
          <a:extLst>
            <a:ext uri="{FF2B5EF4-FFF2-40B4-BE49-F238E27FC236}">
              <a16:creationId xmlns:a16="http://schemas.microsoft.com/office/drawing/2014/main" id="{EA083791-933B-4468-9A9A-0B8E2C5FB61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8" name="直線コネクタ 777">
          <a:extLst>
            <a:ext uri="{FF2B5EF4-FFF2-40B4-BE49-F238E27FC236}">
              <a16:creationId xmlns:a16="http://schemas.microsoft.com/office/drawing/2014/main" id="{796A576B-3D44-49F2-A8EF-89B7DA400FD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9" name="テキスト ボックス 778">
          <a:extLst>
            <a:ext uri="{FF2B5EF4-FFF2-40B4-BE49-F238E27FC236}">
              <a16:creationId xmlns:a16="http://schemas.microsoft.com/office/drawing/2014/main" id="{486E038F-5DB2-444E-B0E4-2B8FD147849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0" name="直線コネクタ 779">
          <a:extLst>
            <a:ext uri="{FF2B5EF4-FFF2-40B4-BE49-F238E27FC236}">
              <a16:creationId xmlns:a16="http://schemas.microsoft.com/office/drawing/2014/main" id="{F50BDBC3-2950-4F8B-A955-75CF6721A75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1" name="テキスト ボックス 780">
          <a:extLst>
            <a:ext uri="{FF2B5EF4-FFF2-40B4-BE49-F238E27FC236}">
              <a16:creationId xmlns:a16="http://schemas.microsoft.com/office/drawing/2014/main" id="{A633F6EB-25BF-488C-9F49-84F44276DAC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2" name="直線コネクタ 781">
          <a:extLst>
            <a:ext uri="{FF2B5EF4-FFF2-40B4-BE49-F238E27FC236}">
              <a16:creationId xmlns:a16="http://schemas.microsoft.com/office/drawing/2014/main" id="{A38CE302-B332-44D7-B3E8-C727750C36EE}"/>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3" name="テキスト ボックス 782">
          <a:extLst>
            <a:ext uri="{FF2B5EF4-FFF2-40B4-BE49-F238E27FC236}">
              <a16:creationId xmlns:a16="http://schemas.microsoft.com/office/drawing/2014/main" id="{419E311F-8553-4D23-8D7F-5D69EC26DF6A}"/>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4" name="直線コネクタ 783">
          <a:extLst>
            <a:ext uri="{FF2B5EF4-FFF2-40B4-BE49-F238E27FC236}">
              <a16:creationId xmlns:a16="http://schemas.microsoft.com/office/drawing/2014/main" id="{28A1C50A-77EF-4AE5-A33E-A2A69F1AE87D}"/>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5" name="テキスト ボックス 784">
          <a:extLst>
            <a:ext uri="{FF2B5EF4-FFF2-40B4-BE49-F238E27FC236}">
              <a16:creationId xmlns:a16="http://schemas.microsoft.com/office/drawing/2014/main" id="{1BE50074-CE77-4760-82FA-B6746FAB0EA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6" name="直線コネクタ 785">
          <a:extLst>
            <a:ext uri="{FF2B5EF4-FFF2-40B4-BE49-F238E27FC236}">
              <a16:creationId xmlns:a16="http://schemas.microsoft.com/office/drawing/2014/main" id="{A869EA61-F872-40FE-84F3-6E8B8B32E11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7" name="テキスト ボックス 786">
          <a:extLst>
            <a:ext uri="{FF2B5EF4-FFF2-40B4-BE49-F238E27FC236}">
              <a16:creationId xmlns:a16="http://schemas.microsoft.com/office/drawing/2014/main" id="{654A8698-26A5-43F1-884B-FA12A720371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8" name="直線コネクタ 787">
          <a:extLst>
            <a:ext uri="{FF2B5EF4-FFF2-40B4-BE49-F238E27FC236}">
              <a16:creationId xmlns:a16="http://schemas.microsoft.com/office/drawing/2014/main" id="{9B32E17A-9B77-4A7E-9E31-2C646EC8F45F}"/>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9" name="テキスト ボックス 788">
          <a:extLst>
            <a:ext uri="{FF2B5EF4-FFF2-40B4-BE49-F238E27FC236}">
              <a16:creationId xmlns:a16="http://schemas.microsoft.com/office/drawing/2014/main" id="{DF8B9152-CEF4-468A-8EAD-16BDD980723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0" name="【児童館】&#10;一人当たり面積グラフ枠">
          <a:extLst>
            <a:ext uri="{FF2B5EF4-FFF2-40B4-BE49-F238E27FC236}">
              <a16:creationId xmlns:a16="http://schemas.microsoft.com/office/drawing/2014/main" id="{32890503-5B70-4986-A5B3-04DA20E8DA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791" name="直線コネクタ 790">
          <a:extLst>
            <a:ext uri="{FF2B5EF4-FFF2-40B4-BE49-F238E27FC236}">
              <a16:creationId xmlns:a16="http://schemas.microsoft.com/office/drawing/2014/main" id="{E2C9716C-6881-4DF7-B612-839423A7D5DE}"/>
            </a:ext>
          </a:extLst>
        </xdr:cNvPr>
        <xdr:cNvCxnSpPr/>
      </xdr:nvCxnSpPr>
      <xdr:spPr>
        <a:xfrm flipV="1">
          <a:off x="22160864" y="132588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92" name="【児童館】&#10;一人当たり面積最小値テキスト">
          <a:extLst>
            <a:ext uri="{FF2B5EF4-FFF2-40B4-BE49-F238E27FC236}">
              <a16:creationId xmlns:a16="http://schemas.microsoft.com/office/drawing/2014/main" id="{0D6CEEC6-DA60-4DCB-996C-7126C9C9E795}"/>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93" name="直線コネクタ 792">
          <a:extLst>
            <a:ext uri="{FF2B5EF4-FFF2-40B4-BE49-F238E27FC236}">
              <a16:creationId xmlns:a16="http://schemas.microsoft.com/office/drawing/2014/main" id="{5EF03257-0346-4543-9FE1-45888B67A4AD}"/>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794" name="【児童館】&#10;一人当たり面積最大値テキスト">
          <a:extLst>
            <a:ext uri="{FF2B5EF4-FFF2-40B4-BE49-F238E27FC236}">
              <a16:creationId xmlns:a16="http://schemas.microsoft.com/office/drawing/2014/main" id="{FBCA2E27-3369-4288-8554-10C36E1832E1}"/>
            </a:ext>
          </a:extLst>
        </xdr:cNvPr>
        <xdr:cNvSpPr txBox="1"/>
      </xdr:nvSpPr>
      <xdr:spPr>
        <a:xfrm>
          <a:off x="22199600" y="1303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95" name="直線コネクタ 794">
          <a:extLst>
            <a:ext uri="{FF2B5EF4-FFF2-40B4-BE49-F238E27FC236}">
              <a16:creationId xmlns:a16="http://schemas.microsoft.com/office/drawing/2014/main" id="{C030AE53-7EEF-4400-B467-E6854A07E1DE}"/>
            </a:ext>
          </a:extLst>
        </xdr:cNvPr>
        <xdr:cNvCxnSpPr/>
      </xdr:nvCxnSpPr>
      <xdr:spPr>
        <a:xfrm>
          <a:off x="22072600" y="1325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96" name="【児童館】&#10;一人当たり面積平均値テキスト">
          <a:extLst>
            <a:ext uri="{FF2B5EF4-FFF2-40B4-BE49-F238E27FC236}">
              <a16:creationId xmlns:a16="http://schemas.microsoft.com/office/drawing/2014/main" id="{2694A0E6-A01F-4398-8050-CC4FBD603D75}"/>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97" name="フローチャート: 判断 796">
          <a:extLst>
            <a:ext uri="{FF2B5EF4-FFF2-40B4-BE49-F238E27FC236}">
              <a16:creationId xmlns:a16="http://schemas.microsoft.com/office/drawing/2014/main" id="{7B6C1E1C-63D9-43C9-86A2-AC93B345D11E}"/>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98" name="フローチャート: 判断 797">
          <a:extLst>
            <a:ext uri="{FF2B5EF4-FFF2-40B4-BE49-F238E27FC236}">
              <a16:creationId xmlns:a16="http://schemas.microsoft.com/office/drawing/2014/main" id="{57A6494A-5A61-452E-9AA9-47B1D2D6E69C}"/>
            </a:ext>
          </a:extLst>
        </xdr:cNvPr>
        <xdr:cNvSpPr/>
      </xdr:nvSpPr>
      <xdr:spPr>
        <a:xfrm>
          <a:off x="21272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99" name="フローチャート: 判断 798">
          <a:extLst>
            <a:ext uri="{FF2B5EF4-FFF2-40B4-BE49-F238E27FC236}">
              <a16:creationId xmlns:a16="http://schemas.microsoft.com/office/drawing/2014/main" id="{07D21C64-9006-4D05-8BE6-87D6017C1AEF}"/>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800" name="フローチャート: 判断 799">
          <a:extLst>
            <a:ext uri="{FF2B5EF4-FFF2-40B4-BE49-F238E27FC236}">
              <a16:creationId xmlns:a16="http://schemas.microsoft.com/office/drawing/2014/main" id="{8489C005-1E67-4B7F-84AB-BADF585E043D}"/>
            </a:ext>
          </a:extLst>
        </xdr:cNvPr>
        <xdr:cNvSpPr/>
      </xdr:nvSpPr>
      <xdr:spPr>
        <a:xfrm>
          <a:off x="19494500" y="1436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801" name="フローチャート: 判断 800">
          <a:extLst>
            <a:ext uri="{FF2B5EF4-FFF2-40B4-BE49-F238E27FC236}">
              <a16:creationId xmlns:a16="http://schemas.microsoft.com/office/drawing/2014/main" id="{BF09D326-70D2-4D02-9881-D6F06F625309}"/>
            </a:ext>
          </a:extLst>
        </xdr:cNvPr>
        <xdr:cNvSpPr/>
      </xdr:nvSpPr>
      <xdr:spPr>
        <a:xfrm>
          <a:off x="18605500" y="1437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9C5DDD54-A81C-4665-9B4C-38C1770C1AA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1C2897F0-B511-4ADF-93D2-EF816C43D71A}"/>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3C339421-7B86-4728-B5C2-CA372454EF3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3AB67F0C-9E82-4BE7-84EC-2CC48CF5703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3D633A17-00E8-4AD5-8D1B-5A8E21C9ECB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807" name="楕円 806">
          <a:extLst>
            <a:ext uri="{FF2B5EF4-FFF2-40B4-BE49-F238E27FC236}">
              <a16:creationId xmlns:a16="http://schemas.microsoft.com/office/drawing/2014/main" id="{952B70A6-F4B3-4661-B3C8-9CF93D352955}"/>
            </a:ext>
          </a:extLst>
        </xdr:cNvPr>
        <xdr:cNvSpPr/>
      </xdr:nvSpPr>
      <xdr:spPr>
        <a:xfrm>
          <a:off x="221107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162577</xdr:rowOff>
    </xdr:from>
    <xdr:ext cx="469744" cy="259045"/>
    <xdr:sp macro="" textlink="">
      <xdr:nvSpPr>
        <xdr:cNvPr id="808" name="【児童館】&#10;一人当たり面積該当値テキスト">
          <a:extLst>
            <a:ext uri="{FF2B5EF4-FFF2-40B4-BE49-F238E27FC236}">
              <a16:creationId xmlns:a16="http://schemas.microsoft.com/office/drawing/2014/main" id="{7CAFB257-152E-44FA-8A48-B1B108358E42}"/>
            </a:ext>
          </a:extLst>
        </xdr:cNvPr>
        <xdr:cNvSpPr txBox="1"/>
      </xdr:nvSpPr>
      <xdr:spPr>
        <a:xfrm>
          <a:off x="2219960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139700</xdr:rowOff>
    </xdr:from>
    <xdr:to>
      <xdr:col>112</xdr:col>
      <xdr:colOff>38100</xdr:colOff>
      <xdr:row>83</xdr:row>
      <xdr:rowOff>69850</xdr:rowOff>
    </xdr:to>
    <xdr:sp macro="" textlink="">
      <xdr:nvSpPr>
        <xdr:cNvPr id="809" name="楕円 808">
          <a:extLst>
            <a:ext uri="{FF2B5EF4-FFF2-40B4-BE49-F238E27FC236}">
              <a16:creationId xmlns:a16="http://schemas.microsoft.com/office/drawing/2014/main" id="{8A7BB1EE-F9DC-44D0-A7C4-DCB7B23D8C2B}"/>
            </a:ext>
          </a:extLst>
        </xdr:cNvPr>
        <xdr:cNvSpPr/>
      </xdr:nvSpPr>
      <xdr:spPr>
        <a:xfrm>
          <a:off x="21272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19050</xdr:rowOff>
    </xdr:from>
    <xdr:to>
      <xdr:col>116</xdr:col>
      <xdr:colOff>63500</xdr:colOff>
      <xdr:row>83</xdr:row>
      <xdr:rowOff>19050</xdr:rowOff>
    </xdr:to>
    <xdr:cxnSp macro="">
      <xdr:nvCxnSpPr>
        <xdr:cNvPr id="810" name="直線コネクタ 809">
          <a:extLst>
            <a:ext uri="{FF2B5EF4-FFF2-40B4-BE49-F238E27FC236}">
              <a16:creationId xmlns:a16="http://schemas.microsoft.com/office/drawing/2014/main" id="{B94A001D-B037-49D7-95B2-BE9C54428250}"/>
            </a:ext>
          </a:extLst>
        </xdr:cNvPr>
        <xdr:cNvCxnSpPr/>
      </xdr:nvCxnSpPr>
      <xdr:spPr>
        <a:xfrm>
          <a:off x="21323300" y="14249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139700</xdr:rowOff>
    </xdr:from>
    <xdr:to>
      <xdr:col>107</xdr:col>
      <xdr:colOff>101600</xdr:colOff>
      <xdr:row>83</xdr:row>
      <xdr:rowOff>69850</xdr:rowOff>
    </xdr:to>
    <xdr:sp macro="" textlink="">
      <xdr:nvSpPr>
        <xdr:cNvPr id="811" name="楕円 810">
          <a:extLst>
            <a:ext uri="{FF2B5EF4-FFF2-40B4-BE49-F238E27FC236}">
              <a16:creationId xmlns:a16="http://schemas.microsoft.com/office/drawing/2014/main" id="{4C5EA1C7-E74B-486E-A8C7-3E77B2B0BD10}"/>
            </a:ext>
          </a:extLst>
        </xdr:cNvPr>
        <xdr:cNvSpPr/>
      </xdr:nvSpPr>
      <xdr:spPr>
        <a:xfrm>
          <a:off x="20383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19050</xdr:rowOff>
    </xdr:from>
    <xdr:to>
      <xdr:col>111</xdr:col>
      <xdr:colOff>177800</xdr:colOff>
      <xdr:row>83</xdr:row>
      <xdr:rowOff>19050</xdr:rowOff>
    </xdr:to>
    <xdr:cxnSp macro="">
      <xdr:nvCxnSpPr>
        <xdr:cNvPr id="812" name="直線コネクタ 811">
          <a:extLst>
            <a:ext uri="{FF2B5EF4-FFF2-40B4-BE49-F238E27FC236}">
              <a16:creationId xmlns:a16="http://schemas.microsoft.com/office/drawing/2014/main" id="{94A3E034-DBCC-4524-8497-17273968B28F}"/>
            </a:ext>
          </a:extLst>
        </xdr:cNvPr>
        <xdr:cNvCxnSpPr/>
      </xdr:nvCxnSpPr>
      <xdr:spPr>
        <a:xfrm>
          <a:off x="20434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13" name="楕円 812">
          <a:extLst>
            <a:ext uri="{FF2B5EF4-FFF2-40B4-BE49-F238E27FC236}">
              <a16:creationId xmlns:a16="http://schemas.microsoft.com/office/drawing/2014/main" id="{E71DF159-F3CE-4FB9-A466-D165DF750B0A}"/>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19050</xdr:rowOff>
    </xdr:from>
    <xdr:to>
      <xdr:col>107</xdr:col>
      <xdr:colOff>50800</xdr:colOff>
      <xdr:row>83</xdr:row>
      <xdr:rowOff>19050</xdr:rowOff>
    </xdr:to>
    <xdr:cxnSp macro="">
      <xdr:nvCxnSpPr>
        <xdr:cNvPr id="814" name="直線コネクタ 813">
          <a:extLst>
            <a:ext uri="{FF2B5EF4-FFF2-40B4-BE49-F238E27FC236}">
              <a16:creationId xmlns:a16="http://schemas.microsoft.com/office/drawing/2014/main" id="{49029595-5D13-4ADD-ACA5-C22E5D5B3905}"/>
            </a:ext>
          </a:extLst>
        </xdr:cNvPr>
        <xdr:cNvCxnSpPr/>
      </xdr:nvCxnSpPr>
      <xdr:spPr>
        <a:xfrm>
          <a:off x="19545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815" name="楕円 814">
          <a:extLst>
            <a:ext uri="{FF2B5EF4-FFF2-40B4-BE49-F238E27FC236}">
              <a16:creationId xmlns:a16="http://schemas.microsoft.com/office/drawing/2014/main" id="{067BD786-A250-4788-A352-B8BA02F1ED88}"/>
            </a:ext>
          </a:extLst>
        </xdr:cNvPr>
        <xdr:cNvSpPr/>
      </xdr:nvSpPr>
      <xdr:spPr>
        <a:xfrm>
          <a:off x="18605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816" name="直線コネクタ 815">
          <a:extLst>
            <a:ext uri="{FF2B5EF4-FFF2-40B4-BE49-F238E27FC236}">
              <a16:creationId xmlns:a16="http://schemas.microsoft.com/office/drawing/2014/main" id="{AD73689C-5362-49CA-A479-0F7FC3915B40}"/>
            </a:ext>
          </a:extLst>
        </xdr:cNvPr>
        <xdr:cNvCxnSpPr/>
      </xdr:nvCxnSpPr>
      <xdr:spPr>
        <a:xfrm>
          <a:off x="18656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54627</xdr:rowOff>
    </xdr:from>
    <xdr:ext cx="469744" cy="259045"/>
    <xdr:sp macro="" textlink="">
      <xdr:nvSpPr>
        <xdr:cNvPr id="817" name="n_1aveValue【児童館】&#10;一人当たり面積">
          <a:extLst>
            <a:ext uri="{FF2B5EF4-FFF2-40B4-BE49-F238E27FC236}">
              <a16:creationId xmlns:a16="http://schemas.microsoft.com/office/drawing/2014/main" id="{26CDCE95-5AC3-4760-B913-FF8CE940A7CD}"/>
            </a:ext>
          </a:extLst>
        </xdr:cNvPr>
        <xdr:cNvSpPr txBox="1"/>
      </xdr:nvSpPr>
      <xdr:spPr>
        <a:xfrm>
          <a:off x="210757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18" name="n_2aveValue【児童館】&#10;一人当たり面積">
          <a:extLst>
            <a:ext uri="{FF2B5EF4-FFF2-40B4-BE49-F238E27FC236}">
              <a16:creationId xmlns:a16="http://schemas.microsoft.com/office/drawing/2014/main" id="{B365D6C2-7CC8-441C-9F8B-5C5C883F8A51}"/>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54627</xdr:rowOff>
    </xdr:from>
    <xdr:ext cx="469744" cy="259045"/>
    <xdr:sp macro="" textlink="">
      <xdr:nvSpPr>
        <xdr:cNvPr id="819" name="n_3aveValue【児童館】&#10;一人当たり面積">
          <a:extLst>
            <a:ext uri="{FF2B5EF4-FFF2-40B4-BE49-F238E27FC236}">
              <a16:creationId xmlns:a16="http://schemas.microsoft.com/office/drawing/2014/main" id="{7F7C3C14-5918-428E-82D6-98880C5AEFB2}"/>
            </a:ext>
          </a:extLst>
        </xdr:cNvPr>
        <xdr:cNvSpPr txBox="1"/>
      </xdr:nvSpPr>
      <xdr:spPr>
        <a:xfrm>
          <a:off x="19310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67327</xdr:rowOff>
    </xdr:from>
    <xdr:ext cx="469744" cy="259045"/>
    <xdr:sp macro="" textlink="">
      <xdr:nvSpPr>
        <xdr:cNvPr id="820" name="n_4aveValue【児童館】&#10;一人当たり面積">
          <a:extLst>
            <a:ext uri="{FF2B5EF4-FFF2-40B4-BE49-F238E27FC236}">
              <a16:creationId xmlns:a16="http://schemas.microsoft.com/office/drawing/2014/main" id="{C1553F6B-2D33-4DD2-B3D0-DDB22FCACE8A}"/>
            </a:ext>
          </a:extLst>
        </xdr:cNvPr>
        <xdr:cNvSpPr txBox="1"/>
      </xdr:nvSpPr>
      <xdr:spPr>
        <a:xfrm>
          <a:off x="184214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86377</xdr:rowOff>
    </xdr:from>
    <xdr:ext cx="469744" cy="259045"/>
    <xdr:sp macro="" textlink="">
      <xdr:nvSpPr>
        <xdr:cNvPr id="821" name="n_1mainValue【児童館】&#10;一人当たり面積">
          <a:extLst>
            <a:ext uri="{FF2B5EF4-FFF2-40B4-BE49-F238E27FC236}">
              <a16:creationId xmlns:a16="http://schemas.microsoft.com/office/drawing/2014/main" id="{13630760-AC5A-4B9E-AC84-37146808CB1B}"/>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822" name="n_2mainValue【児童館】&#10;一人当たり面積">
          <a:extLst>
            <a:ext uri="{FF2B5EF4-FFF2-40B4-BE49-F238E27FC236}">
              <a16:creationId xmlns:a16="http://schemas.microsoft.com/office/drawing/2014/main" id="{E34E8710-B66C-49E0-9BA2-ADC93ACB3654}"/>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23" name="n_3mainValue【児童館】&#10;一人当たり面積">
          <a:extLst>
            <a:ext uri="{FF2B5EF4-FFF2-40B4-BE49-F238E27FC236}">
              <a16:creationId xmlns:a16="http://schemas.microsoft.com/office/drawing/2014/main" id="{A9CFC27E-4764-4352-B748-9E52E80D8D6F}"/>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824" name="n_4mainValue【児童館】&#10;一人当たり面積">
          <a:extLst>
            <a:ext uri="{FF2B5EF4-FFF2-40B4-BE49-F238E27FC236}">
              <a16:creationId xmlns:a16="http://schemas.microsoft.com/office/drawing/2014/main" id="{B1CA9D25-C7C8-4A40-8815-A94E4F3861AE}"/>
            </a:ext>
          </a:extLst>
        </xdr:cNvPr>
        <xdr:cNvSpPr txBox="1"/>
      </xdr:nvSpPr>
      <xdr:spPr>
        <a:xfrm>
          <a:off x="18421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5" name="正方形/長方形 824">
          <a:extLst>
            <a:ext uri="{FF2B5EF4-FFF2-40B4-BE49-F238E27FC236}">
              <a16:creationId xmlns:a16="http://schemas.microsoft.com/office/drawing/2014/main" id="{D066C2A8-0D65-4E54-922B-A3C6FF44353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6" name="正方形/長方形 825">
          <a:extLst>
            <a:ext uri="{FF2B5EF4-FFF2-40B4-BE49-F238E27FC236}">
              <a16:creationId xmlns:a16="http://schemas.microsoft.com/office/drawing/2014/main" id="{C40A94D3-B922-49A0-8388-4869B672AED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7" name="正方形/長方形 826">
          <a:extLst>
            <a:ext uri="{FF2B5EF4-FFF2-40B4-BE49-F238E27FC236}">
              <a16:creationId xmlns:a16="http://schemas.microsoft.com/office/drawing/2014/main" id="{3C7FDBE0-AE0D-489D-A6ED-22366E5C1D7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8" name="正方形/長方形 827">
          <a:extLst>
            <a:ext uri="{FF2B5EF4-FFF2-40B4-BE49-F238E27FC236}">
              <a16:creationId xmlns:a16="http://schemas.microsoft.com/office/drawing/2014/main" id="{9AB06EC9-5A10-481F-A020-7110A75884B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9" name="正方形/長方形 828">
          <a:extLst>
            <a:ext uri="{FF2B5EF4-FFF2-40B4-BE49-F238E27FC236}">
              <a16:creationId xmlns:a16="http://schemas.microsoft.com/office/drawing/2014/main" id="{6A516E24-E899-4C54-AF71-BC704D9E98A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0" name="正方形/長方形 829">
          <a:extLst>
            <a:ext uri="{FF2B5EF4-FFF2-40B4-BE49-F238E27FC236}">
              <a16:creationId xmlns:a16="http://schemas.microsoft.com/office/drawing/2014/main" id="{C2A5313F-F4A5-4F21-A354-48A00317AF0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1" name="正方形/長方形 830">
          <a:extLst>
            <a:ext uri="{FF2B5EF4-FFF2-40B4-BE49-F238E27FC236}">
              <a16:creationId xmlns:a16="http://schemas.microsoft.com/office/drawing/2014/main" id="{C11C831A-84F3-486C-8829-346A1EA2DAB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2" name="正方形/長方形 831">
          <a:extLst>
            <a:ext uri="{FF2B5EF4-FFF2-40B4-BE49-F238E27FC236}">
              <a16:creationId xmlns:a16="http://schemas.microsoft.com/office/drawing/2014/main" id="{198162CC-280E-4758-9BFD-7ABFA228DE8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3" name="テキスト ボックス 832">
          <a:extLst>
            <a:ext uri="{FF2B5EF4-FFF2-40B4-BE49-F238E27FC236}">
              <a16:creationId xmlns:a16="http://schemas.microsoft.com/office/drawing/2014/main" id="{6E471151-70F8-4E68-9344-229590CD56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4" name="直線コネクタ 833">
          <a:extLst>
            <a:ext uri="{FF2B5EF4-FFF2-40B4-BE49-F238E27FC236}">
              <a16:creationId xmlns:a16="http://schemas.microsoft.com/office/drawing/2014/main" id="{D900F01D-D423-410A-938E-F7930830E5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5" name="テキスト ボックス 834">
          <a:extLst>
            <a:ext uri="{FF2B5EF4-FFF2-40B4-BE49-F238E27FC236}">
              <a16:creationId xmlns:a16="http://schemas.microsoft.com/office/drawing/2014/main" id="{B1D9B34A-2E08-42EA-BCE1-3C6AE994A6A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36" name="直線コネクタ 835">
          <a:extLst>
            <a:ext uri="{FF2B5EF4-FFF2-40B4-BE49-F238E27FC236}">
              <a16:creationId xmlns:a16="http://schemas.microsoft.com/office/drawing/2014/main" id="{258BA00E-57B6-4EB8-8C7C-C5CE293C079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37" name="テキスト ボックス 836">
          <a:extLst>
            <a:ext uri="{FF2B5EF4-FFF2-40B4-BE49-F238E27FC236}">
              <a16:creationId xmlns:a16="http://schemas.microsoft.com/office/drawing/2014/main" id="{7447E7E9-9C39-44C9-A7C3-20BC358C2C7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38" name="直線コネクタ 837">
          <a:extLst>
            <a:ext uri="{FF2B5EF4-FFF2-40B4-BE49-F238E27FC236}">
              <a16:creationId xmlns:a16="http://schemas.microsoft.com/office/drawing/2014/main" id="{53C6AAFD-5A06-40C5-B0BB-5CC489D1578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39" name="テキスト ボックス 838">
          <a:extLst>
            <a:ext uri="{FF2B5EF4-FFF2-40B4-BE49-F238E27FC236}">
              <a16:creationId xmlns:a16="http://schemas.microsoft.com/office/drawing/2014/main" id="{79D7967D-904F-4527-A0DA-5F24CE2272E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0" name="直線コネクタ 839">
          <a:extLst>
            <a:ext uri="{FF2B5EF4-FFF2-40B4-BE49-F238E27FC236}">
              <a16:creationId xmlns:a16="http://schemas.microsoft.com/office/drawing/2014/main" id="{2B479A78-E9CE-4B77-B8C7-D36862B2FA8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1" name="テキスト ボックス 840">
          <a:extLst>
            <a:ext uri="{FF2B5EF4-FFF2-40B4-BE49-F238E27FC236}">
              <a16:creationId xmlns:a16="http://schemas.microsoft.com/office/drawing/2014/main" id="{E6D9C718-6349-4E30-9674-2389DD2BEA7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2" name="直線コネクタ 841">
          <a:extLst>
            <a:ext uri="{FF2B5EF4-FFF2-40B4-BE49-F238E27FC236}">
              <a16:creationId xmlns:a16="http://schemas.microsoft.com/office/drawing/2014/main" id="{18BB3397-4D23-463C-B7B8-543CF156C65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3" name="テキスト ボックス 842">
          <a:extLst>
            <a:ext uri="{FF2B5EF4-FFF2-40B4-BE49-F238E27FC236}">
              <a16:creationId xmlns:a16="http://schemas.microsoft.com/office/drawing/2014/main" id="{325214CD-61BA-4726-A789-BADF6CF38CF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4" name="直線コネクタ 843">
          <a:extLst>
            <a:ext uri="{FF2B5EF4-FFF2-40B4-BE49-F238E27FC236}">
              <a16:creationId xmlns:a16="http://schemas.microsoft.com/office/drawing/2014/main" id="{5540501B-DB79-483B-BE62-F5DCFBD415F1}"/>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45" name="テキスト ボックス 844">
          <a:extLst>
            <a:ext uri="{FF2B5EF4-FFF2-40B4-BE49-F238E27FC236}">
              <a16:creationId xmlns:a16="http://schemas.microsoft.com/office/drawing/2014/main" id="{E4501C33-91D2-4C67-8845-CFA1E51025F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46" name="直線コネクタ 845">
          <a:extLst>
            <a:ext uri="{FF2B5EF4-FFF2-40B4-BE49-F238E27FC236}">
              <a16:creationId xmlns:a16="http://schemas.microsoft.com/office/drawing/2014/main" id="{7D143D3D-D7DB-4795-BF7A-1D375D824E4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47" name="テキスト ボックス 846">
          <a:extLst>
            <a:ext uri="{FF2B5EF4-FFF2-40B4-BE49-F238E27FC236}">
              <a16:creationId xmlns:a16="http://schemas.microsoft.com/office/drawing/2014/main" id="{7A4E3243-ECBB-4882-ADCB-9CEF172C73E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8" name="直線コネクタ 847">
          <a:extLst>
            <a:ext uri="{FF2B5EF4-FFF2-40B4-BE49-F238E27FC236}">
              <a16:creationId xmlns:a16="http://schemas.microsoft.com/office/drawing/2014/main" id="{26A0077A-0749-47C4-857A-6C66A1F1059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公民館】&#10;有形固定資産減価償却率グラフ枠">
          <a:extLst>
            <a:ext uri="{FF2B5EF4-FFF2-40B4-BE49-F238E27FC236}">
              <a16:creationId xmlns:a16="http://schemas.microsoft.com/office/drawing/2014/main" id="{1C151150-ED6F-44B1-8365-DEBA171EC6F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850" name="直線コネクタ 849">
          <a:extLst>
            <a:ext uri="{FF2B5EF4-FFF2-40B4-BE49-F238E27FC236}">
              <a16:creationId xmlns:a16="http://schemas.microsoft.com/office/drawing/2014/main" id="{E8CD39DD-DAF1-4E68-A52D-B90D89ED9FC5}"/>
            </a:ext>
          </a:extLst>
        </xdr:cNvPr>
        <xdr:cNvCxnSpPr/>
      </xdr:nvCxnSpPr>
      <xdr:spPr>
        <a:xfrm flipV="1">
          <a:off x="16318864" y="17315906"/>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51" name="【公民館】&#10;有形固定資産減価償却率最小値テキスト">
          <a:extLst>
            <a:ext uri="{FF2B5EF4-FFF2-40B4-BE49-F238E27FC236}">
              <a16:creationId xmlns:a16="http://schemas.microsoft.com/office/drawing/2014/main" id="{1DBDFAB8-A991-4DD5-87F2-C067A3AE04F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52" name="直線コネクタ 851">
          <a:extLst>
            <a:ext uri="{FF2B5EF4-FFF2-40B4-BE49-F238E27FC236}">
              <a16:creationId xmlns:a16="http://schemas.microsoft.com/office/drawing/2014/main" id="{E9914D99-DD9B-4244-892B-70A6D78F588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853" name="【公民館】&#10;有形固定資産減価償却率最大値テキスト">
          <a:extLst>
            <a:ext uri="{FF2B5EF4-FFF2-40B4-BE49-F238E27FC236}">
              <a16:creationId xmlns:a16="http://schemas.microsoft.com/office/drawing/2014/main" id="{60F22444-8E88-4808-994C-B5288ACFE9C9}"/>
            </a:ext>
          </a:extLst>
        </xdr:cNvPr>
        <xdr:cNvSpPr txBox="1"/>
      </xdr:nvSpPr>
      <xdr:spPr>
        <a:xfrm>
          <a:off x="16357600" y="1709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854" name="直線コネクタ 853">
          <a:extLst>
            <a:ext uri="{FF2B5EF4-FFF2-40B4-BE49-F238E27FC236}">
              <a16:creationId xmlns:a16="http://schemas.microsoft.com/office/drawing/2014/main" id="{1A4DB533-C174-45E3-A707-DBDAF8A16D01}"/>
            </a:ext>
          </a:extLst>
        </xdr:cNvPr>
        <xdr:cNvCxnSpPr/>
      </xdr:nvCxnSpPr>
      <xdr:spPr>
        <a:xfrm>
          <a:off x="16230600" y="1731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855" name="【公民館】&#10;有形固定資産減価償却率平均値テキスト">
          <a:extLst>
            <a:ext uri="{FF2B5EF4-FFF2-40B4-BE49-F238E27FC236}">
              <a16:creationId xmlns:a16="http://schemas.microsoft.com/office/drawing/2014/main" id="{8AC6DB61-AE0B-4A91-8DE8-F57453FF618A}"/>
            </a:ext>
          </a:extLst>
        </xdr:cNvPr>
        <xdr:cNvSpPr txBox="1"/>
      </xdr:nvSpPr>
      <xdr:spPr>
        <a:xfrm>
          <a:off x="16357600" y="179721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856" name="フローチャート: 判断 855">
          <a:extLst>
            <a:ext uri="{FF2B5EF4-FFF2-40B4-BE49-F238E27FC236}">
              <a16:creationId xmlns:a16="http://schemas.microsoft.com/office/drawing/2014/main" id="{572A9515-3119-477C-8079-23174D283D3A}"/>
            </a:ext>
          </a:extLst>
        </xdr:cNvPr>
        <xdr:cNvSpPr/>
      </xdr:nvSpPr>
      <xdr:spPr>
        <a:xfrm>
          <a:off x="162687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857" name="フローチャート: 判断 856">
          <a:extLst>
            <a:ext uri="{FF2B5EF4-FFF2-40B4-BE49-F238E27FC236}">
              <a16:creationId xmlns:a16="http://schemas.microsoft.com/office/drawing/2014/main" id="{32A9774D-B3F6-4444-B2E8-9D58055C04AC}"/>
            </a:ext>
          </a:extLst>
        </xdr:cNvPr>
        <xdr:cNvSpPr/>
      </xdr:nvSpPr>
      <xdr:spPr>
        <a:xfrm>
          <a:off x="15430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858" name="フローチャート: 判断 857">
          <a:extLst>
            <a:ext uri="{FF2B5EF4-FFF2-40B4-BE49-F238E27FC236}">
              <a16:creationId xmlns:a16="http://schemas.microsoft.com/office/drawing/2014/main" id="{5CADC591-DB11-4A58-80FC-EB1AA316B7EA}"/>
            </a:ext>
          </a:extLst>
        </xdr:cNvPr>
        <xdr:cNvSpPr/>
      </xdr:nvSpPr>
      <xdr:spPr>
        <a:xfrm>
          <a:off x="14541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859" name="フローチャート: 判断 858">
          <a:extLst>
            <a:ext uri="{FF2B5EF4-FFF2-40B4-BE49-F238E27FC236}">
              <a16:creationId xmlns:a16="http://schemas.microsoft.com/office/drawing/2014/main" id="{66552097-F5B7-4432-9ECE-6152D3B01D78}"/>
            </a:ext>
          </a:extLst>
        </xdr:cNvPr>
        <xdr:cNvSpPr/>
      </xdr:nvSpPr>
      <xdr:spPr>
        <a:xfrm>
          <a:off x="13652500" y="1806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860" name="フローチャート: 判断 859">
          <a:extLst>
            <a:ext uri="{FF2B5EF4-FFF2-40B4-BE49-F238E27FC236}">
              <a16:creationId xmlns:a16="http://schemas.microsoft.com/office/drawing/2014/main" id="{34AFC217-D020-4E7C-B7C8-47DD2CC728FC}"/>
            </a:ext>
          </a:extLst>
        </xdr:cNvPr>
        <xdr:cNvSpPr/>
      </xdr:nvSpPr>
      <xdr:spPr>
        <a:xfrm>
          <a:off x="12763500" y="1809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2687A0D4-BBE9-485D-AEB5-00FE84933BD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4D1A3F3D-003B-4CD9-92F4-401C317ED6F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3" name="テキスト ボックス 862">
          <a:extLst>
            <a:ext uri="{FF2B5EF4-FFF2-40B4-BE49-F238E27FC236}">
              <a16:creationId xmlns:a16="http://schemas.microsoft.com/office/drawing/2014/main" id="{9A89E032-8B6F-4ED6-A7B4-6241E7912A4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4" name="テキスト ボックス 863">
          <a:extLst>
            <a:ext uri="{FF2B5EF4-FFF2-40B4-BE49-F238E27FC236}">
              <a16:creationId xmlns:a16="http://schemas.microsoft.com/office/drawing/2014/main" id="{2AD34A46-5574-4D61-9B32-F7A4E588B13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5" name="テキスト ボックス 864">
          <a:extLst>
            <a:ext uri="{FF2B5EF4-FFF2-40B4-BE49-F238E27FC236}">
              <a16:creationId xmlns:a16="http://schemas.microsoft.com/office/drawing/2014/main" id="{02215CB9-0115-430B-84ED-6773802C444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25400</xdr:rowOff>
    </xdr:from>
    <xdr:to>
      <xdr:col>85</xdr:col>
      <xdr:colOff>177800</xdr:colOff>
      <xdr:row>106</xdr:row>
      <xdr:rowOff>127000</xdr:rowOff>
    </xdr:to>
    <xdr:sp macro="" textlink="">
      <xdr:nvSpPr>
        <xdr:cNvPr id="866" name="楕円 865">
          <a:extLst>
            <a:ext uri="{FF2B5EF4-FFF2-40B4-BE49-F238E27FC236}">
              <a16:creationId xmlns:a16="http://schemas.microsoft.com/office/drawing/2014/main" id="{DDE2CD58-2572-4A28-A34E-11EC9CFA91C3}"/>
            </a:ext>
          </a:extLst>
        </xdr:cNvPr>
        <xdr:cNvSpPr/>
      </xdr:nvSpPr>
      <xdr:spPr>
        <a:xfrm>
          <a:off x="162687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3827</xdr:rowOff>
    </xdr:from>
    <xdr:ext cx="405111" cy="259045"/>
    <xdr:sp macro="" textlink="">
      <xdr:nvSpPr>
        <xdr:cNvPr id="867" name="【公民館】&#10;有形固定資産減価償却率該当値テキスト">
          <a:extLst>
            <a:ext uri="{FF2B5EF4-FFF2-40B4-BE49-F238E27FC236}">
              <a16:creationId xmlns:a16="http://schemas.microsoft.com/office/drawing/2014/main" id="{F5BB9B44-E3F5-4F10-8C4D-92B5CD21143F}"/>
            </a:ext>
          </a:extLst>
        </xdr:cNvPr>
        <xdr:cNvSpPr txBox="1"/>
      </xdr:nvSpPr>
      <xdr:spPr>
        <a:xfrm>
          <a:off x="16357600"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156029</xdr:rowOff>
    </xdr:from>
    <xdr:to>
      <xdr:col>81</xdr:col>
      <xdr:colOff>101600</xdr:colOff>
      <xdr:row>106</xdr:row>
      <xdr:rowOff>86179</xdr:rowOff>
    </xdr:to>
    <xdr:sp macro="" textlink="">
      <xdr:nvSpPr>
        <xdr:cNvPr id="868" name="楕円 867">
          <a:extLst>
            <a:ext uri="{FF2B5EF4-FFF2-40B4-BE49-F238E27FC236}">
              <a16:creationId xmlns:a16="http://schemas.microsoft.com/office/drawing/2014/main" id="{CB323172-A3F4-40F8-87A4-8C76FD78B1DC}"/>
            </a:ext>
          </a:extLst>
        </xdr:cNvPr>
        <xdr:cNvSpPr/>
      </xdr:nvSpPr>
      <xdr:spPr>
        <a:xfrm>
          <a:off x="15430500" y="18158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35379</xdr:rowOff>
    </xdr:from>
    <xdr:to>
      <xdr:col>85</xdr:col>
      <xdr:colOff>127000</xdr:colOff>
      <xdr:row>106</xdr:row>
      <xdr:rowOff>76200</xdr:rowOff>
    </xdr:to>
    <xdr:cxnSp macro="">
      <xdr:nvCxnSpPr>
        <xdr:cNvPr id="869" name="直線コネクタ 868">
          <a:extLst>
            <a:ext uri="{FF2B5EF4-FFF2-40B4-BE49-F238E27FC236}">
              <a16:creationId xmlns:a16="http://schemas.microsoft.com/office/drawing/2014/main" id="{FB9B2F78-A786-4F69-A1AD-AC8DAE4E08D2}"/>
            </a:ext>
          </a:extLst>
        </xdr:cNvPr>
        <xdr:cNvCxnSpPr/>
      </xdr:nvCxnSpPr>
      <xdr:spPr>
        <a:xfrm>
          <a:off x="15481300" y="18209079"/>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113574</xdr:rowOff>
    </xdr:from>
    <xdr:to>
      <xdr:col>76</xdr:col>
      <xdr:colOff>165100</xdr:colOff>
      <xdr:row>106</xdr:row>
      <xdr:rowOff>43724</xdr:rowOff>
    </xdr:to>
    <xdr:sp macro="" textlink="">
      <xdr:nvSpPr>
        <xdr:cNvPr id="870" name="楕円 869">
          <a:extLst>
            <a:ext uri="{FF2B5EF4-FFF2-40B4-BE49-F238E27FC236}">
              <a16:creationId xmlns:a16="http://schemas.microsoft.com/office/drawing/2014/main" id="{9EE62467-9534-41EC-AD8C-B983523DBB90}"/>
            </a:ext>
          </a:extLst>
        </xdr:cNvPr>
        <xdr:cNvSpPr/>
      </xdr:nvSpPr>
      <xdr:spPr>
        <a:xfrm>
          <a:off x="14541500" y="1811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164374</xdr:rowOff>
    </xdr:from>
    <xdr:to>
      <xdr:col>81</xdr:col>
      <xdr:colOff>50800</xdr:colOff>
      <xdr:row>106</xdr:row>
      <xdr:rowOff>35379</xdr:rowOff>
    </xdr:to>
    <xdr:cxnSp macro="">
      <xdr:nvCxnSpPr>
        <xdr:cNvPr id="871" name="直線コネクタ 870">
          <a:extLst>
            <a:ext uri="{FF2B5EF4-FFF2-40B4-BE49-F238E27FC236}">
              <a16:creationId xmlns:a16="http://schemas.microsoft.com/office/drawing/2014/main" id="{F89D8BD7-B157-4E62-83D8-3FB7A1A32539}"/>
            </a:ext>
          </a:extLst>
        </xdr:cNvPr>
        <xdr:cNvCxnSpPr/>
      </xdr:nvCxnSpPr>
      <xdr:spPr>
        <a:xfrm>
          <a:off x="14592300" y="1816662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69487</xdr:rowOff>
    </xdr:from>
    <xdr:to>
      <xdr:col>72</xdr:col>
      <xdr:colOff>38100</xdr:colOff>
      <xdr:row>105</xdr:row>
      <xdr:rowOff>171087</xdr:rowOff>
    </xdr:to>
    <xdr:sp macro="" textlink="">
      <xdr:nvSpPr>
        <xdr:cNvPr id="872" name="楕円 871">
          <a:extLst>
            <a:ext uri="{FF2B5EF4-FFF2-40B4-BE49-F238E27FC236}">
              <a16:creationId xmlns:a16="http://schemas.microsoft.com/office/drawing/2014/main" id="{A470AB77-6DCE-4FFF-8F03-4242619F2098}"/>
            </a:ext>
          </a:extLst>
        </xdr:cNvPr>
        <xdr:cNvSpPr/>
      </xdr:nvSpPr>
      <xdr:spPr>
        <a:xfrm>
          <a:off x="13652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120287</xdr:rowOff>
    </xdr:from>
    <xdr:to>
      <xdr:col>76</xdr:col>
      <xdr:colOff>114300</xdr:colOff>
      <xdr:row>105</xdr:row>
      <xdr:rowOff>164374</xdr:rowOff>
    </xdr:to>
    <xdr:cxnSp macro="">
      <xdr:nvCxnSpPr>
        <xdr:cNvPr id="873" name="直線コネクタ 872">
          <a:extLst>
            <a:ext uri="{FF2B5EF4-FFF2-40B4-BE49-F238E27FC236}">
              <a16:creationId xmlns:a16="http://schemas.microsoft.com/office/drawing/2014/main" id="{866D43F7-3510-40B1-AE18-7507A987FA54}"/>
            </a:ext>
          </a:extLst>
        </xdr:cNvPr>
        <xdr:cNvCxnSpPr/>
      </xdr:nvCxnSpPr>
      <xdr:spPr>
        <a:xfrm>
          <a:off x="13703300" y="1812253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64588</xdr:rowOff>
    </xdr:from>
    <xdr:to>
      <xdr:col>67</xdr:col>
      <xdr:colOff>101600</xdr:colOff>
      <xdr:row>105</xdr:row>
      <xdr:rowOff>166188</xdr:rowOff>
    </xdr:to>
    <xdr:sp macro="" textlink="">
      <xdr:nvSpPr>
        <xdr:cNvPr id="874" name="楕円 873">
          <a:extLst>
            <a:ext uri="{FF2B5EF4-FFF2-40B4-BE49-F238E27FC236}">
              <a16:creationId xmlns:a16="http://schemas.microsoft.com/office/drawing/2014/main" id="{0337F29D-755A-499C-9DEA-B88889644E9E}"/>
            </a:ext>
          </a:extLst>
        </xdr:cNvPr>
        <xdr:cNvSpPr/>
      </xdr:nvSpPr>
      <xdr:spPr>
        <a:xfrm>
          <a:off x="12763500" y="180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115388</xdr:rowOff>
    </xdr:from>
    <xdr:to>
      <xdr:col>71</xdr:col>
      <xdr:colOff>177800</xdr:colOff>
      <xdr:row>105</xdr:row>
      <xdr:rowOff>120287</xdr:rowOff>
    </xdr:to>
    <xdr:cxnSp macro="">
      <xdr:nvCxnSpPr>
        <xdr:cNvPr id="875" name="直線コネクタ 874">
          <a:extLst>
            <a:ext uri="{FF2B5EF4-FFF2-40B4-BE49-F238E27FC236}">
              <a16:creationId xmlns:a16="http://schemas.microsoft.com/office/drawing/2014/main" id="{CD9DACBD-29A2-447F-B9AD-84FDDF67CDD7}"/>
            </a:ext>
          </a:extLst>
        </xdr:cNvPr>
        <xdr:cNvCxnSpPr/>
      </xdr:nvCxnSpPr>
      <xdr:spPr>
        <a:xfrm>
          <a:off x="12814300" y="1811763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876" name="n_1aveValue【公民館】&#10;有形固定資産減価償却率">
          <a:extLst>
            <a:ext uri="{FF2B5EF4-FFF2-40B4-BE49-F238E27FC236}">
              <a16:creationId xmlns:a16="http://schemas.microsoft.com/office/drawing/2014/main" id="{27EB1EBA-D9A0-40AE-B446-1F5399DCEC66}"/>
            </a:ext>
          </a:extLst>
        </xdr:cNvPr>
        <xdr:cNvSpPr txBox="1"/>
      </xdr:nvSpPr>
      <xdr:spPr>
        <a:xfrm>
          <a:off x="152660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877" name="n_2aveValue【公民館】&#10;有形固定資産減価償却率">
          <a:extLst>
            <a:ext uri="{FF2B5EF4-FFF2-40B4-BE49-F238E27FC236}">
              <a16:creationId xmlns:a16="http://schemas.microsoft.com/office/drawing/2014/main" id="{86B87629-5A8F-4B23-BE6A-5884519BE523}"/>
            </a:ext>
          </a:extLst>
        </xdr:cNvPr>
        <xdr:cNvSpPr txBox="1"/>
      </xdr:nvSpPr>
      <xdr:spPr>
        <a:xfrm>
          <a:off x="14389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878" name="n_3aveValue【公民館】&#10;有形固定資産減価償却率">
          <a:extLst>
            <a:ext uri="{FF2B5EF4-FFF2-40B4-BE49-F238E27FC236}">
              <a16:creationId xmlns:a16="http://schemas.microsoft.com/office/drawing/2014/main" id="{E3B46251-2CF7-4DDC-A61A-6866E53D8EB9}"/>
            </a:ext>
          </a:extLst>
        </xdr:cNvPr>
        <xdr:cNvSpPr txBox="1"/>
      </xdr:nvSpPr>
      <xdr:spPr>
        <a:xfrm>
          <a:off x="13500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10358</xdr:rowOff>
    </xdr:from>
    <xdr:ext cx="405111" cy="259045"/>
    <xdr:sp macro="" textlink="">
      <xdr:nvSpPr>
        <xdr:cNvPr id="879" name="n_4aveValue【公民館】&#10;有形固定資産減価償却率">
          <a:extLst>
            <a:ext uri="{FF2B5EF4-FFF2-40B4-BE49-F238E27FC236}">
              <a16:creationId xmlns:a16="http://schemas.microsoft.com/office/drawing/2014/main" id="{22E57E71-C766-4BBC-A86E-B73AF396AA4B}"/>
            </a:ext>
          </a:extLst>
        </xdr:cNvPr>
        <xdr:cNvSpPr txBox="1"/>
      </xdr:nvSpPr>
      <xdr:spPr>
        <a:xfrm>
          <a:off x="12611744" y="1818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77306</xdr:rowOff>
    </xdr:from>
    <xdr:ext cx="405111" cy="259045"/>
    <xdr:sp macro="" textlink="">
      <xdr:nvSpPr>
        <xdr:cNvPr id="880" name="n_1mainValue【公民館】&#10;有形固定資産減価償却率">
          <a:extLst>
            <a:ext uri="{FF2B5EF4-FFF2-40B4-BE49-F238E27FC236}">
              <a16:creationId xmlns:a16="http://schemas.microsoft.com/office/drawing/2014/main" id="{906DB88B-8AC7-4742-971A-BD7168B89434}"/>
            </a:ext>
          </a:extLst>
        </xdr:cNvPr>
        <xdr:cNvSpPr txBox="1"/>
      </xdr:nvSpPr>
      <xdr:spPr>
        <a:xfrm>
          <a:off x="15266044" y="18251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34851</xdr:rowOff>
    </xdr:from>
    <xdr:ext cx="405111" cy="259045"/>
    <xdr:sp macro="" textlink="">
      <xdr:nvSpPr>
        <xdr:cNvPr id="881" name="n_2mainValue【公民館】&#10;有形固定資産減価償却率">
          <a:extLst>
            <a:ext uri="{FF2B5EF4-FFF2-40B4-BE49-F238E27FC236}">
              <a16:creationId xmlns:a16="http://schemas.microsoft.com/office/drawing/2014/main" id="{E30AF6F9-E681-45DC-895C-DF144FCD25E0}"/>
            </a:ext>
          </a:extLst>
        </xdr:cNvPr>
        <xdr:cNvSpPr txBox="1"/>
      </xdr:nvSpPr>
      <xdr:spPr>
        <a:xfrm>
          <a:off x="14389744" y="1820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162214</xdr:rowOff>
    </xdr:from>
    <xdr:ext cx="405111" cy="259045"/>
    <xdr:sp macro="" textlink="">
      <xdr:nvSpPr>
        <xdr:cNvPr id="882" name="n_3mainValue【公民館】&#10;有形固定資産減価償却率">
          <a:extLst>
            <a:ext uri="{FF2B5EF4-FFF2-40B4-BE49-F238E27FC236}">
              <a16:creationId xmlns:a16="http://schemas.microsoft.com/office/drawing/2014/main" id="{B895D6BE-CB38-4873-B810-83F257E8559B}"/>
            </a:ext>
          </a:extLst>
        </xdr:cNvPr>
        <xdr:cNvSpPr txBox="1"/>
      </xdr:nvSpPr>
      <xdr:spPr>
        <a:xfrm>
          <a:off x="13500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11265</xdr:rowOff>
    </xdr:from>
    <xdr:ext cx="405111" cy="259045"/>
    <xdr:sp macro="" textlink="">
      <xdr:nvSpPr>
        <xdr:cNvPr id="883" name="n_4mainValue【公民館】&#10;有形固定資産減価償却率">
          <a:extLst>
            <a:ext uri="{FF2B5EF4-FFF2-40B4-BE49-F238E27FC236}">
              <a16:creationId xmlns:a16="http://schemas.microsoft.com/office/drawing/2014/main" id="{B199ED79-511D-4F50-B14C-B3D7E6A2B639}"/>
            </a:ext>
          </a:extLst>
        </xdr:cNvPr>
        <xdr:cNvSpPr txBox="1"/>
      </xdr:nvSpPr>
      <xdr:spPr>
        <a:xfrm>
          <a:off x="12611744" y="1784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4" name="正方形/長方形 883">
          <a:extLst>
            <a:ext uri="{FF2B5EF4-FFF2-40B4-BE49-F238E27FC236}">
              <a16:creationId xmlns:a16="http://schemas.microsoft.com/office/drawing/2014/main" id="{D32354CA-2500-43F9-920B-05E9F6C7780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5" name="正方形/長方形 884">
          <a:extLst>
            <a:ext uri="{FF2B5EF4-FFF2-40B4-BE49-F238E27FC236}">
              <a16:creationId xmlns:a16="http://schemas.microsoft.com/office/drawing/2014/main" id="{E4107993-1CE5-4A31-BA36-42E79B07679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6" name="正方形/長方形 885">
          <a:extLst>
            <a:ext uri="{FF2B5EF4-FFF2-40B4-BE49-F238E27FC236}">
              <a16:creationId xmlns:a16="http://schemas.microsoft.com/office/drawing/2014/main" id="{11A644DE-F565-45D0-9164-6ECC6124874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7" name="正方形/長方形 886">
          <a:extLst>
            <a:ext uri="{FF2B5EF4-FFF2-40B4-BE49-F238E27FC236}">
              <a16:creationId xmlns:a16="http://schemas.microsoft.com/office/drawing/2014/main" id="{3FD71B1D-C9A3-4D6D-93F1-725E666F6C5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8" name="正方形/長方形 887">
          <a:extLst>
            <a:ext uri="{FF2B5EF4-FFF2-40B4-BE49-F238E27FC236}">
              <a16:creationId xmlns:a16="http://schemas.microsoft.com/office/drawing/2014/main" id="{644892FF-BEC2-4C6A-B22F-6F4843376BD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9" name="正方形/長方形 888">
          <a:extLst>
            <a:ext uri="{FF2B5EF4-FFF2-40B4-BE49-F238E27FC236}">
              <a16:creationId xmlns:a16="http://schemas.microsoft.com/office/drawing/2014/main" id="{FAB16A0A-9CE1-429A-9AB3-BC63D824B2E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0" name="正方形/長方形 889">
          <a:extLst>
            <a:ext uri="{FF2B5EF4-FFF2-40B4-BE49-F238E27FC236}">
              <a16:creationId xmlns:a16="http://schemas.microsoft.com/office/drawing/2014/main" id="{DF32067B-BD87-4A0D-8E67-8775FFB0C20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1" name="正方形/長方形 890">
          <a:extLst>
            <a:ext uri="{FF2B5EF4-FFF2-40B4-BE49-F238E27FC236}">
              <a16:creationId xmlns:a16="http://schemas.microsoft.com/office/drawing/2014/main" id="{01FDF463-1BC3-4CA9-8E46-71267D2ADFD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2" name="テキスト ボックス 891">
          <a:extLst>
            <a:ext uri="{FF2B5EF4-FFF2-40B4-BE49-F238E27FC236}">
              <a16:creationId xmlns:a16="http://schemas.microsoft.com/office/drawing/2014/main" id="{44212254-E4B9-4BCB-9C7D-ECF0C47B6AF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3" name="直線コネクタ 892">
          <a:extLst>
            <a:ext uri="{FF2B5EF4-FFF2-40B4-BE49-F238E27FC236}">
              <a16:creationId xmlns:a16="http://schemas.microsoft.com/office/drawing/2014/main" id="{DB259C46-68C9-4861-9208-941515B8CA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4" name="直線コネクタ 893">
          <a:extLst>
            <a:ext uri="{FF2B5EF4-FFF2-40B4-BE49-F238E27FC236}">
              <a16:creationId xmlns:a16="http://schemas.microsoft.com/office/drawing/2014/main" id="{DE9DCC70-2408-4702-BA18-CBC354D70AF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95" name="テキスト ボックス 894">
          <a:extLst>
            <a:ext uri="{FF2B5EF4-FFF2-40B4-BE49-F238E27FC236}">
              <a16:creationId xmlns:a16="http://schemas.microsoft.com/office/drawing/2014/main" id="{34884836-F490-4843-9720-5039E05309B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96" name="直線コネクタ 895">
          <a:extLst>
            <a:ext uri="{FF2B5EF4-FFF2-40B4-BE49-F238E27FC236}">
              <a16:creationId xmlns:a16="http://schemas.microsoft.com/office/drawing/2014/main" id="{70AD4B6B-E1CA-412C-84DB-50E049A860C1}"/>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7" name="テキスト ボックス 896">
          <a:extLst>
            <a:ext uri="{FF2B5EF4-FFF2-40B4-BE49-F238E27FC236}">
              <a16:creationId xmlns:a16="http://schemas.microsoft.com/office/drawing/2014/main" id="{00CB6B00-F0D9-45FE-8256-23AA178E3D1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8" name="直線コネクタ 897">
          <a:extLst>
            <a:ext uri="{FF2B5EF4-FFF2-40B4-BE49-F238E27FC236}">
              <a16:creationId xmlns:a16="http://schemas.microsoft.com/office/drawing/2014/main" id="{48667F57-86EE-40FC-A5FD-7C99062F06FF}"/>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9" name="テキスト ボックス 898">
          <a:extLst>
            <a:ext uri="{FF2B5EF4-FFF2-40B4-BE49-F238E27FC236}">
              <a16:creationId xmlns:a16="http://schemas.microsoft.com/office/drawing/2014/main" id="{F6DF4687-CB48-43B1-B1BE-281253D26DE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0" name="直線コネクタ 899">
          <a:extLst>
            <a:ext uri="{FF2B5EF4-FFF2-40B4-BE49-F238E27FC236}">
              <a16:creationId xmlns:a16="http://schemas.microsoft.com/office/drawing/2014/main" id="{8CEFE8C9-7B01-4034-89BD-7A5E6BEB93C6}"/>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1" name="テキスト ボックス 900">
          <a:extLst>
            <a:ext uri="{FF2B5EF4-FFF2-40B4-BE49-F238E27FC236}">
              <a16:creationId xmlns:a16="http://schemas.microsoft.com/office/drawing/2014/main" id="{0AB36E16-5DCB-4BE2-968B-DA8D58FE1978}"/>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2" name="直線コネクタ 901">
          <a:extLst>
            <a:ext uri="{FF2B5EF4-FFF2-40B4-BE49-F238E27FC236}">
              <a16:creationId xmlns:a16="http://schemas.microsoft.com/office/drawing/2014/main" id="{A50D735D-A930-40D9-BCD2-E558B8F5915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3" name="テキスト ボックス 902">
          <a:extLst>
            <a:ext uri="{FF2B5EF4-FFF2-40B4-BE49-F238E27FC236}">
              <a16:creationId xmlns:a16="http://schemas.microsoft.com/office/drawing/2014/main" id="{6CBA0BB6-B37F-4101-99E2-68AD57B022B2}"/>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4" name="直線コネクタ 903">
          <a:extLst>
            <a:ext uri="{FF2B5EF4-FFF2-40B4-BE49-F238E27FC236}">
              <a16:creationId xmlns:a16="http://schemas.microsoft.com/office/drawing/2014/main" id="{9D706FA9-F3AE-4234-B377-94F4B04EC7EE}"/>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05" name="テキスト ボックス 904">
          <a:extLst>
            <a:ext uri="{FF2B5EF4-FFF2-40B4-BE49-F238E27FC236}">
              <a16:creationId xmlns:a16="http://schemas.microsoft.com/office/drawing/2014/main" id="{E812B966-8D5C-4016-922C-BBE6113C15BB}"/>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6" name="直線コネクタ 905">
          <a:extLst>
            <a:ext uri="{FF2B5EF4-FFF2-40B4-BE49-F238E27FC236}">
              <a16:creationId xmlns:a16="http://schemas.microsoft.com/office/drawing/2014/main" id="{E0DFC38B-BF7E-42CD-88D3-DFD70BFF239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7" name="テキスト ボックス 906">
          <a:extLst>
            <a:ext uri="{FF2B5EF4-FFF2-40B4-BE49-F238E27FC236}">
              <a16:creationId xmlns:a16="http://schemas.microsoft.com/office/drawing/2014/main" id="{96617904-16E6-41D3-BED3-83A681070EA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8" name="【公民館】&#10;一人当たり面積グラフ枠">
          <a:extLst>
            <a:ext uri="{FF2B5EF4-FFF2-40B4-BE49-F238E27FC236}">
              <a16:creationId xmlns:a16="http://schemas.microsoft.com/office/drawing/2014/main" id="{97331D1B-CBE8-48E1-8674-C12EBFB93FE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909" name="直線コネクタ 908">
          <a:extLst>
            <a:ext uri="{FF2B5EF4-FFF2-40B4-BE49-F238E27FC236}">
              <a16:creationId xmlns:a16="http://schemas.microsoft.com/office/drawing/2014/main" id="{D37330A7-4E95-4839-A317-EA6C5DE44A25}"/>
            </a:ext>
          </a:extLst>
        </xdr:cNvPr>
        <xdr:cNvCxnSpPr/>
      </xdr:nvCxnSpPr>
      <xdr:spPr>
        <a:xfrm flipV="1">
          <a:off x="22160864" y="1727018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10" name="【公民館】&#10;一人当たり面積最小値テキスト">
          <a:extLst>
            <a:ext uri="{FF2B5EF4-FFF2-40B4-BE49-F238E27FC236}">
              <a16:creationId xmlns:a16="http://schemas.microsoft.com/office/drawing/2014/main" id="{99EA4FA7-EC10-4CEC-8BAD-426D4C643C86}"/>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11" name="直線コネクタ 910">
          <a:extLst>
            <a:ext uri="{FF2B5EF4-FFF2-40B4-BE49-F238E27FC236}">
              <a16:creationId xmlns:a16="http://schemas.microsoft.com/office/drawing/2014/main" id="{6795048D-D5A0-40CC-8EDE-6D1F93F50E3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912" name="【公民館】&#10;一人当たり面積最大値テキスト">
          <a:extLst>
            <a:ext uri="{FF2B5EF4-FFF2-40B4-BE49-F238E27FC236}">
              <a16:creationId xmlns:a16="http://schemas.microsoft.com/office/drawing/2014/main" id="{C4D58773-191A-4362-B160-7113A3BC3771}"/>
            </a:ext>
          </a:extLst>
        </xdr:cNvPr>
        <xdr:cNvSpPr txBox="1"/>
      </xdr:nvSpPr>
      <xdr:spPr>
        <a:xfrm>
          <a:off x="22199600" y="1704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913" name="直線コネクタ 912">
          <a:extLst>
            <a:ext uri="{FF2B5EF4-FFF2-40B4-BE49-F238E27FC236}">
              <a16:creationId xmlns:a16="http://schemas.microsoft.com/office/drawing/2014/main" id="{6F5A3D1E-9F01-467B-A961-502B0CDB1F1C}"/>
            </a:ext>
          </a:extLst>
        </xdr:cNvPr>
        <xdr:cNvCxnSpPr/>
      </xdr:nvCxnSpPr>
      <xdr:spPr>
        <a:xfrm>
          <a:off x="22072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107059</xdr:rowOff>
    </xdr:from>
    <xdr:ext cx="469744" cy="259045"/>
    <xdr:sp macro="" textlink="">
      <xdr:nvSpPr>
        <xdr:cNvPr id="914" name="【公民館】&#10;一人当たり面積平均値テキスト">
          <a:extLst>
            <a:ext uri="{FF2B5EF4-FFF2-40B4-BE49-F238E27FC236}">
              <a16:creationId xmlns:a16="http://schemas.microsoft.com/office/drawing/2014/main" id="{5CE129A8-ED50-4971-863F-2E1F4AB34085}"/>
            </a:ext>
          </a:extLst>
        </xdr:cNvPr>
        <xdr:cNvSpPr txBox="1"/>
      </xdr:nvSpPr>
      <xdr:spPr>
        <a:xfrm>
          <a:off x="22199600" y="181093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915" name="フローチャート: 判断 914">
          <a:extLst>
            <a:ext uri="{FF2B5EF4-FFF2-40B4-BE49-F238E27FC236}">
              <a16:creationId xmlns:a16="http://schemas.microsoft.com/office/drawing/2014/main" id="{695E0D61-143D-473A-B124-0F571FCFCFA9}"/>
            </a:ext>
          </a:extLst>
        </xdr:cNvPr>
        <xdr:cNvSpPr/>
      </xdr:nvSpPr>
      <xdr:spPr>
        <a:xfrm>
          <a:off x="22110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916" name="フローチャート: 判断 915">
          <a:extLst>
            <a:ext uri="{FF2B5EF4-FFF2-40B4-BE49-F238E27FC236}">
              <a16:creationId xmlns:a16="http://schemas.microsoft.com/office/drawing/2014/main" id="{F5DF4F1E-6AC2-4F6E-BB62-AC7FF38DCB10}"/>
            </a:ext>
          </a:extLst>
        </xdr:cNvPr>
        <xdr:cNvSpPr/>
      </xdr:nvSpPr>
      <xdr:spPr>
        <a:xfrm>
          <a:off x="21272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917" name="フローチャート: 判断 916">
          <a:extLst>
            <a:ext uri="{FF2B5EF4-FFF2-40B4-BE49-F238E27FC236}">
              <a16:creationId xmlns:a16="http://schemas.microsoft.com/office/drawing/2014/main" id="{0ED5C97A-4DEC-4C69-ABD0-2ABC8A5DF2A4}"/>
            </a:ext>
          </a:extLst>
        </xdr:cNvPr>
        <xdr:cNvSpPr/>
      </xdr:nvSpPr>
      <xdr:spPr>
        <a:xfrm>
          <a:off x="20383500" y="1827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918" name="フローチャート: 判断 917">
          <a:extLst>
            <a:ext uri="{FF2B5EF4-FFF2-40B4-BE49-F238E27FC236}">
              <a16:creationId xmlns:a16="http://schemas.microsoft.com/office/drawing/2014/main" id="{1758BBEE-DDC4-465E-A90F-A3104AC89B4C}"/>
            </a:ext>
          </a:extLst>
        </xdr:cNvPr>
        <xdr:cNvSpPr/>
      </xdr:nvSpPr>
      <xdr:spPr>
        <a:xfrm>
          <a:off x="19494500" y="18284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919" name="フローチャート: 判断 918">
          <a:extLst>
            <a:ext uri="{FF2B5EF4-FFF2-40B4-BE49-F238E27FC236}">
              <a16:creationId xmlns:a16="http://schemas.microsoft.com/office/drawing/2014/main" id="{9BC93315-8F30-4450-B1B7-6613F31CC6F7}"/>
            </a:ext>
          </a:extLst>
        </xdr:cNvPr>
        <xdr:cNvSpPr/>
      </xdr:nvSpPr>
      <xdr:spPr>
        <a:xfrm>
          <a:off x="18605500" y="1827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0" name="テキスト ボックス 919">
          <a:extLst>
            <a:ext uri="{FF2B5EF4-FFF2-40B4-BE49-F238E27FC236}">
              <a16:creationId xmlns:a16="http://schemas.microsoft.com/office/drawing/2014/main" id="{B7669C36-4911-43C3-8548-6574AFFAEEA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1" name="テキスト ボックス 920">
          <a:extLst>
            <a:ext uri="{FF2B5EF4-FFF2-40B4-BE49-F238E27FC236}">
              <a16:creationId xmlns:a16="http://schemas.microsoft.com/office/drawing/2014/main" id="{2AED09AA-FC65-4D9A-9829-66DE3B87B2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2" name="テキスト ボックス 921">
          <a:extLst>
            <a:ext uri="{FF2B5EF4-FFF2-40B4-BE49-F238E27FC236}">
              <a16:creationId xmlns:a16="http://schemas.microsoft.com/office/drawing/2014/main" id="{FA22A8FF-5A43-4731-9B78-F25EC345EED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3" name="テキスト ボックス 922">
          <a:extLst>
            <a:ext uri="{FF2B5EF4-FFF2-40B4-BE49-F238E27FC236}">
              <a16:creationId xmlns:a16="http://schemas.microsoft.com/office/drawing/2014/main" id="{42E6715F-CEA1-4DEA-8CE5-6718AECE357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4" name="テキスト ボックス 923">
          <a:extLst>
            <a:ext uri="{FF2B5EF4-FFF2-40B4-BE49-F238E27FC236}">
              <a16:creationId xmlns:a16="http://schemas.microsoft.com/office/drawing/2014/main" id="{19AA8F3D-89C5-41B9-8A24-03FE559F563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87449</xdr:rowOff>
    </xdr:from>
    <xdr:to>
      <xdr:col>116</xdr:col>
      <xdr:colOff>114300</xdr:colOff>
      <xdr:row>107</xdr:row>
      <xdr:rowOff>17599</xdr:rowOff>
    </xdr:to>
    <xdr:sp macro="" textlink="">
      <xdr:nvSpPr>
        <xdr:cNvPr id="925" name="楕円 924">
          <a:extLst>
            <a:ext uri="{FF2B5EF4-FFF2-40B4-BE49-F238E27FC236}">
              <a16:creationId xmlns:a16="http://schemas.microsoft.com/office/drawing/2014/main" id="{2E5FD030-3BFC-4FD8-8FF5-185EE60BE443}"/>
            </a:ext>
          </a:extLst>
        </xdr:cNvPr>
        <xdr:cNvSpPr/>
      </xdr:nvSpPr>
      <xdr:spPr>
        <a:xfrm>
          <a:off x="22110700" y="1826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65876</xdr:rowOff>
    </xdr:from>
    <xdr:ext cx="469744" cy="259045"/>
    <xdr:sp macro="" textlink="">
      <xdr:nvSpPr>
        <xdr:cNvPr id="926" name="【公民館】&#10;一人当たり面積該当値テキスト">
          <a:extLst>
            <a:ext uri="{FF2B5EF4-FFF2-40B4-BE49-F238E27FC236}">
              <a16:creationId xmlns:a16="http://schemas.microsoft.com/office/drawing/2014/main" id="{1D25DE74-00AE-40AE-ABE5-4B100A1539CC}"/>
            </a:ext>
          </a:extLst>
        </xdr:cNvPr>
        <xdr:cNvSpPr txBox="1"/>
      </xdr:nvSpPr>
      <xdr:spPr>
        <a:xfrm>
          <a:off x="22199600" y="1823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84182</xdr:rowOff>
    </xdr:from>
    <xdr:to>
      <xdr:col>112</xdr:col>
      <xdr:colOff>38100</xdr:colOff>
      <xdr:row>107</xdr:row>
      <xdr:rowOff>14332</xdr:rowOff>
    </xdr:to>
    <xdr:sp macro="" textlink="">
      <xdr:nvSpPr>
        <xdr:cNvPr id="927" name="楕円 926">
          <a:extLst>
            <a:ext uri="{FF2B5EF4-FFF2-40B4-BE49-F238E27FC236}">
              <a16:creationId xmlns:a16="http://schemas.microsoft.com/office/drawing/2014/main" id="{B5A708E7-8604-422B-8E8F-47B25231A4BA}"/>
            </a:ext>
          </a:extLst>
        </xdr:cNvPr>
        <xdr:cNvSpPr/>
      </xdr:nvSpPr>
      <xdr:spPr>
        <a:xfrm>
          <a:off x="21272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134982</xdr:rowOff>
    </xdr:from>
    <xdr:to>
      <xdr:col>116</xdr:col>
      <xdr:colOff>63500</xdr:colOff>
      <xdr:row>106</xdr:row>
      <xdr:rowOff>138249</xdr:rowOff>
    </xdr:to>
    <xdr:cxnSp macro="">
      <xdr:nvCxnSpPr>
        <xdr:cNvPr id="928" name="直線コネクタ 927">
          <a:extLst>
            <a:ext uri="{FF2B5EF4-FFF2-40B4-BE49-F238E27FC236}">
              <a16:creationId xmlns:a16="http://schemas.microsoft.com/office/drawing/2014/main" id="{279E2CE1-F141-45A8-A870-25E1B6C348FC}"/>
            </a:ext>
          </a:extLst>
        </xdr:cNvPr>
        <xdr:cNvCxnSpPr/>
      </xdr:nvCxnSpPr>
      <xdr:spPr>
        <a:xfrm>
          <a:off x="21323300" y="1830868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84182</xdr:rowOff>
    </xdr:from>
    <xdr:to>
      <xdr:col>107</xdr:col>
      <xdr:colOff>101600</xdr:colOff>
      <xdr:row>107</xdr:row>
      <xdr:rowOff>14332</xdr:rowOff>
    </xdr:to>
    <xdr:sp macro="" textlink="">
      <xdr:nvSpPr>
        <xdr:cNvPr id="929" name="楕円 928">
          <a:extLst>
            <a:ext uri="{FF2B5EF4-FFF2-40B4-BE49-F238E27FC236}">
              <a16:creationId xmlns:a16="http://schemas.microsoft.com/office/drawing/2014/main" id="{00AFCDC7-4BE7-4394-93FE-C73F49E2726F}"/>
            </a:ext>
          </a:extLst>
        </xdr:cNvPr>
        <xdr:cNvSpPr/>
      </xdr:nvSpPr>
      <xdr:spPr>
        <a:xfrm>
          <a:off x="20383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134982</xdr:rowOff>
    </xdr:from>
    <xdr:to>
      <xdr:col>111</xdr:col>
      <xdr:colOff>177800</xdr:colOff>
      <xdr:row>106</xdr:row>
      <xdr:rowOff>134982</xdr:rowOff>
    </xdr:to>
    <xdr:cxnSp macro="">
      <xdr:nvCxnSpPr>
        <xdr:cNvPr id="930" name="直線コネクタ 929">
          <a:extLst>
            <a:ext uri="{FF2B5EF4-FFF2-40B4-BE49-F238E27FC236}">
              <a16:creationId xmlns:a16="http://schemas.microsoft.com/office/drawing/2014/main" id="{C26C583B-4133-4A09-A3B8-FDB697B946C4}"/>
            </a:ext>
          </a:extLst>
        </xdr:cNvPr>
        <xdr:cNvCxnSpPr/>
      </xdr:nvCxnSpPr>
      <xdr:spPr>
        <a:xfrm>
          <a:off x="20434300" y="183086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84182</xdr:rowOff>
    </xdr:from>
    <xdr:to>
      <xdr:col>102</xdr:col>
      <xdr:colOff>165100</xdr:colOff>
      <xdr:row>107</xdr:row>
      <xdr:rowOff>14332</xdr:rowOff>
    </xdr:to>
    <xdr:sp macro="" textlink="">
      <xdr:nvSpPr>
        <xdr:cNvPr id="931" name="楕円 930">
          <a:extLst>
            <a:ext uri="{FF2B5EF4-FFF2-40B4-BE49-F238E27FC236}">
              <a16:creationId xmlns:a16="http://schemas.microsoft.com/office/drawing/2014/main" id="{FB8E8575-4D8D-4282-A99E-F2830EB3BD9E}"/>
            </a:ext>
          </a:extLst>
        </xdr:cNvPr>
        <xdr:cNvSpPr/>
      </xdr:nvSpPr>
      <xdr:spPr>
        <a:xfrm>
          <a:off x="19494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134982</xdr:rowOff>
    </xdr:from>
    <xdr:to>
      <xdr:col>107</xdr:col>
      <xdr:colOff>50800</xdr:colOff>
      <xdr:row>106</xdr:row>
      <xdr:rowOff>134982</xdr:rowOff>
    </xdr:to>
    <xdr:cxnSp macro="">
      <xdr:nvCxnSpPr>
        <xdr:cNvPr id="932" name="直線コネクタ 931">
          <a:extLst>
            <a:ext uri="{FF2B5EF4-FFF2-40B4-BE49-F238E27FC236}">
              <a16:creationId xmlns:a16="http://schemas.microsoft.com/office/drawing/2014/main" id="{1D8E94E9-D208-481B-BB19-88D6341477FD}"/>
            </a:ext>
          </a:extLst>
        </xdr:cNvPr>
        <xdr:cNvCxnSpPr/>
      </xdr:nvCxnSpPr>
      <xdr:spPr>
        <a:xfrm>
          <a:off x="19545300" y="1830868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80918</xdr:rowOff>
    </xdr:from>
    <xdr:to>
      <xdr:col>98</xdr:col>
      <xdr:colOff>38100</xdr:colOff>
      <xdr:row>107</xdr:row>
      <xdr:rowOff>11068</xdr:rowOff>
    </xdr:to>
    <xdr:sp macro="" textlink="">
      <xdr:nvSpPr>
        <xdr:cNvPr id="933" name="楕円 932">
          <a:extLst>
            <a:ext uri="{FF2B5EF4-FFF2-40B4-BE49-F238E27FC236}">
              <a16:creationId xmlns:a16="http://schemas.microsoft.com/office/drawing/2014/main" id="{06E93CC1-E0A0-44D6-8D05-77F1A0E70DE1}"/>
            </a:ext>
          </a:extLst>
        </xdr:cNvPr>
        <xdr:cNvSpPr/>
      </xdr:nvSpPr>
      <xdr:spPr>
        <a:xfrm>
          <a:off x="18605500" y="1825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131718</xdr:rowOff>
    </xdr:from>
    <xdr:to>
      <xdr:col>102</xdr:col>
      <xdr:colOff>114300</xdr:colOff>
      <xdr:row>106</xdr:row>
      <xdr:rowOff>134982</xdr:rowOff>
    </xdr:to>
    <xdr:cxnSp macro="">
      <xdr:nvCxnSpPr>
        <xdr:cNvPr id="934" name="直線コネクタ 933">
          <a:extLst>
            <a:ext uri="{FF2B5EF4-FFF2-40B4-BE49-F238E27FC236}">
              <a16:creationId xmlns:a16="http://schemas.microsoft.com/office/drawing/2014/main" id="{86315ECA-53C1-4B18-85AB-532FBC13F8BB}"/>
            </a:ext>
          </a:extLst>
        </xdr:cNvPr>
        <xdr:cNvCxnSpPr/>
      </xdr:nvCxnSpPr>
      <xdr:spPr>
        <a:xfrm>
          <a:off x="18656300" y="1830541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935" name="n_1aveValue【公民館】&#10;一人当たり面積">
          <a:extLst>
            <a:ext uri="{FF2B5EF4-FFF2-40B4-BE49-F238E27FC236}">
              <a16:creationId xmlns:a16="http://schemas.microsoft.com/office/drawing/2014/main" id="{0986F004-BF20-4264-8377-9B663EB433A9}"/>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936" name="n_2aveValue【公民館】&#10;一人当たり面積">
          <a:extLst>
            <a:ext uri="{FF2B5EF4-FFF2-40B4-BE49-F238E27FC236}">
              <a16:creationId xmlns:a16="http://schemas.microsoft.com/office/drawing/2014/main" id="{5DC2FC1E-2B78-4070-976D-B3B9D96FCE96}"/>
            </a:ext>
          </a:extLst>
        </xdr:cNvPr>
        <xdr:cNvSpPr txBox="1"/>
      </xdr:nvSpPr>
      <xdr:spPr>
        <a:xfrm>
          <a:off x="20199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937" name="n_3aveValue【公民館】&#10;一人当たり面積">
          <a:extLst>
            <a:ext uri="{FF2B5EF4-FFF2-40B4-BE49-F238E27FC236}">
              <a16:creationId xmlns:a16="http://schemas.microsoft.com/office/drawing/2014/main" id="{A0E10925-9E86-4C54-B5E4-F0DD8CED9173}"/>
            </a:ext>
          </a:extLst>
        </xdr:cNvPr>
        <xdr:cNvSpPr txBox="1"/>
      </xdr:nvSpPr>
      <xdr:spPr>
        <a:xfrm>
          <a:off x="19310427" y="18376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938" name="n_4aveValue【公民館】&#10;一人当たり面積">
          <a:extLst>
            <a:ext uri="{FF2B5EF4-FFF2-40B4-BE49-F238E27FC236}">
              <a16:creationId xmlns:a16="http://schemas.microsoft.com/office/drawing/2014/main" id="{BC79E723-0131-44C0-BB61-A72E52986D85}"/>
            </a:ext>
          </a:extLst>
        </xdr:cNvPr>
        <xdr:cNvSpPr txBox="1"/>
      </xdr:nvSpPr>
      <xdr:spPr>
        <a:xfrm>
          <a:off x="18421427" y="1837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30859</xdr:rowOff>
    </xdr:from>
    <xdr:ext cx="469744" cy="259045"/>
    <xdr:sp macro="" textlink="">
      <xdr:nvSpPr>
        <xdr:cNvPr id="939" name="n_1mainValue【公民館】&#10;一人当たり面積">
          <a:extLst>
            <a:ext uri="{FF2B5EF4-FFF2-40B4-BE49-F238E27FC236}">
              <a16:creationId xmlns:a16="http://schemas.microsoft.com/office/drawing/2014/main" id="{BFED6E8F-6E0A-4F5B-A571-9D04B59FB79A}"/>
            </a:ext>
          </a:extLst>
        </xdr:cNvPr>
        <xdr:cNvSpPr txBox="1"/>
      </xdr:nvSpPr>
      <xdr:spPr>
        <a:xfrm>
          <a:off x="210757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30859</xdr:rowOff>
    </xdr:from>
    <xdr:ext cx="469744" cy="259045"/>
    <xdr:sp macro="" textlink="">
      <xdr:nvSpPr>
        <xdr:cNvPr id="940" name="n_2mainValue【公民館】&#10;一人当たり面積">
          <a:extLst>
            <a:ext uri="{FF2B5EF4-FFF2-40B4-BE49-F238E27FC236}">
              <a16:creationId xmlns:a16="http://schemas.microsoft.com/office/drawing/2014/main" id="{B43CB9A8-3B22-4163-B16C-814DB4DC5110}"/>
            </a:ext>
          </a:extLst>
        </xdr:cNvPr>
        <xdr:cNvSpPr txBox="1"/>
      </xdr:nvSpPr>
      <xdr:spPr>
        <a:xfrm>
          <a:off x="201994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30859</xdr:rowOff>
    </xdr:from>
    <xdr:ext cx="469744" cy="259045"/>
    <xdr:sp macro="" textlink="">
      <xdr:nvSpPr>
        <xdr:cNvPr id="941" name="n_3mainValue【公民館】&#10;一人当たり面積">
          <a:extLst>
            <a:ext uri="{FF2B5EF4-FFF2-40B4-BE49-F238E27FC236}">
              <a16:creationId xmlns:a16="http://schemas.microsoft.com/office/drawing/2014/main" id="{9F41A3A7-E205-487D-88E0-C7075FF48E52}"/>
            </a:ext>
          </a:extLst>
        </xdr:cNvPr>
        <xdr:cNvSpPr txBox="1"/>
      </xdr:nvSpPr>
      <xdr:spPr>
        <a:xfrm>
          <a:off x="19310427" y="1803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27595</xdr:rowOff>
    </xdr:from>
    <xdr:ext cx="469744" cy="259045"/>
    <xdr:sp macro="" textlink="">
      <xdr:nvSpPr>
        <xdr:cNvPr id="942" name="n_4mainValue【公民館】&#10;一人当たり面積">
          <a:extLst>
            <a:ext uri="{FF2B5EF4-FFF2-40B4-BE49-F238E27FC236}">
              <a16:creationId xmlns:a16="http://schemas.microsoft.com/office/drawing/2014/main" id="{0C99D7C3-4C38-4B0D-98EE-81270C37B384}"/>
            </a:ext>
          </a:extLst>
        </xdr:cNvPr>
        <xdr:cNvSpPr txBox="1"/>
      </xdr:nvSpPr>
      <xdr:spPr>
        <a:xfrm>
          <a:off x="18421427" y="1802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3" name="正方形/長方形 942">
          <a:extLst>
            <a:ext uri="{FF2B5EF4-FFF2-40B4-BE49-F238E27FC236}">
              <a16:creationId xmlns:a16="http://schemas.microsoft.com/office/drawing/2014/main" id="{A2FE357F-BEFA-4542-8B0B-696C0A3265C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4" name="正方形/長方形 943">
          <a:extLst>
            <a:ext uri="{FF2B5EF4-FFF2-40B4-BE49-F238E27FC236}">
              <a16:creationId xmlns:a16="http://schemas.microsoft.com/office/drawing/2014/main" id="{2489EE1D-DFF4-4405-8DF6-8F1A2213A5B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5" name="テキスト ボックス 944">
          <a:extLst>
            <a:ext uri="{FF2B5EF4-FFF2-40B4-BE49-F238E27FC236}">
              <a16:creationId xmlns:a16="http://schemas.microsoft.com/office/drawing/2014/main" id="{71F4B6D1-F4B0-4B40-A3D5-56B26177B62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ほとんどの類型において、有形固定資産減価償却率は類似団体平均を上回っているものの、公民館については、類似団体平均と近似値になっている。これは、</a:t>
          </a:r>
          <a:r>
            <a:rPr kumimoji="1" lang="en-US" altLang="ja-JP" sz="1100">
              <a:solidFill>
                <a:schemeClr val="dk1"/>
              </a:solidFill>
              <a:effectLst/>
              <a:latin typeface="+mn-lt"/>
              <a:ea typeface="+mn-ea"/>
              <a:cs typeface="+mn-cs"/>
            </a:rPr>
            <a:t>1980</a:t>
          </a:r>
          <a:r>
            <a:rPr kumimoji="1" lang="ja-JP" altLang="ja-JP" sz="1100">
              <a:solidFill>
                <a:schemeClr val="dk1"/>
              </a:solidFill>
              <a:effectLst/>
              <a:latin typeface="+mn-lt"/>
              <a:ea typeface="+mn-ea"/>
              <a:cs typeface="+mn-cs"/>
            </a:rPr>
            <a:t>年代に多くの公民館が建設されており、</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施設中</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施設が老朽化比率</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％以上となっているためである。ただし、いずれの公民館についても耐震改修を完了しており、適切に日々の修繕を行っているため、使用する上での問題はない。</a:t>
          </a:r>
          <a:endParaRPr lang="ja-JP" altLang="ja-JP" sz="1400">
            <a:effectLst/>
          </a:endParaRPr>
        </a:p>
        <a:p>
          <a:r>
            <a:rPr kumimoji="1" lang="ja-JP" altLang="ja-JP" sz="1100">
              <a:solidFill>
                <a:schemeClr val="dk1"/>
              </a:solidFill>
              <a:effectLst/>
              <a:latin typeface="+mn-lt"/>
              <a:ea typeface="+mn-ea"/>
              <a:cs typeface="+mn-cs"/>
            </a:rPr>
            <a:t>施設の老朽化に伴い、日常点検の実施による早期発見に努め予防保全を図りコストの縮減・平準化を図る。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05676F-D306-4FB9-9547-63ACE004F12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BCF0E52-78F7-4555-86CA-D6E1472A376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AB1AB3C-3C0C-469C-9319-935F5CAE9C0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F3283F8-819C-4872-82B5-9E7E666916F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沖縄県北谷町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471ADA2-1133-4B84-92C7-8C4A84BD9AF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2959ED-99CA-48F0-98D6-C75EBAF0118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5978798-540C-42DD-9AD9-D00EEA2E4A7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C0F0CA7-FDD5-4E0B-B0F0-F23F3B0CE14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2BE9A92-5E9B-44D8-93D8-2A5E177C2DA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151F9C5-6BE4-4B3C-9879-F01FA007F3F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29,259
28,152
13.91
21,404,256
20,550,290
637,076
8,437,946
6,415,594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C50DCCF-2FD6-4C9C-AD18-9A210E91CC9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46A660D-4503-4333-AF3B-663C39C2B0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3AB6110-CEED-4C26-9724-377574601C4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6C508C9-21AF-4AC6-9B27-31DB29B8529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90470E-23FB-483E-85F4-2627139211F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A7F5510-94C0-4E26-9DF6-437AA80AA8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3BFCB5-F70B-4E3A-A762-3C01D30EF8D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8623180-4096-4401-B217-F4B9053E9FE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110E558-FD91-45C9-810E-3774F24D3ED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CCC649-0EE2-4FB9-BEF7-BA51F60DC8C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099E05-418C-4718-AC9E-7375C8AB1BE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8C67D8C-0346-4CDD-A8F6-3857B70CAD1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FCAD8BA-B305-4571-A8CE-A1BAEB63333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7310040-1849-4D84-928E-62D3FEBBD58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0D941E-34BB-4661-B064-8025B5F46CF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FFB5137-B427-4B04-9789-ABD1448BE18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8C8434-330A-423A-B15D-413C0A26E2D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03147B-CC79-4A78-9480-D6D729C7029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3232A78-2624-4CA7-859A-136CA900196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9A89FA-E3A0-488F-8B9F-68CDE3E30326}"/>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5D1120F-D184-4546-AD9A-C4B23EE600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0D590D-506C-4318-AC5B-B8EBEDF46B7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1695BD-4222-4141-B13C-66A6B669F1F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25264F2-92D6-4196-B187-219C860A77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18B91FE-F82D-4C2C-AFCF-A5BE877F3CE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E219CE0-A8A2-4B7E-8687-D1A3459FA5E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104D0C1-BF9B-4EFD-B257-C7D6CF83953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64465E7-8C9C-4D3D-9138-CCF99CED373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E486804-A76B-4A5B-92DF-0238B2F63E2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C7CCE39-9EDD-4ED4-B595-38E4B774BF7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6E6436-B053-4942-A6DB-192323C2A74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5D30DB-34ED-4CD8-948A-2D015A96CE9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645175E-5B4C-44F9-9A87-D8E24EBE065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B9639F8-12C7-4025-9879-C67698199F67}"/>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3ED03CB-978C-4F57-A711-A61D419F15D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3A01C0E-886D-41BD-A42B-A43EA9309E7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B47E520-5288-4422-A26B-562468ADFE1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917ACA71-CC00-4AD3-A8EB-0150159ECC34}"/>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72C8F7C2-CE8E-47CE-B216-854D1702353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DAD4138-0A08-4A8C-BE72-85313B86412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1E14BE8-0702-455A-BB5B-4D5048F29E2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DBEB886-BAC6-490F-9CB2-BF8D21C425A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7AD4C68B-986D-4C8A-9C33-256D9964A786}"/>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98C857EB-46C9-4982-8ADF-8F266FB28CB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BFE4C9D-8E98-49E7-A95F-494B2BB0576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223CAB5-1395-453F-8191-833A21AB678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AA369CF9-5E57-4894-A2D7-295478A4BFD2}"/>
            </a:ext>
          </a:extLst>
        </xdr:cNvPr>
        <xdr:cNvCxnSpPr/>
      </xdr:nvCxnSpPr>
      <xdr:spPr>
        <a:xfrm flipV="1">
          <a:off x="4634865" y="5885906"/>
          <a:ext cx="0" cy="1407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D488F12-B625-4E61-8CA6-B1B6CDE2889B}"/>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916B39E5-76F3-4641-BBEF-2E1208A7E26F}"/>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156000F4-2384-464C-B887-2A77C68A06D3}"/>
            </a:ext>
          </a:extLst>
        </xdr:cNvPr>
        <xdr:cNvSpPr txBox="1"/>
      </xdr:nvSpPr>
      <xdr:spPr>
        <a:xfrm>
          <a:off x="4673600" y="5661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B0A9FF94-5CD3-40CF-B217-524897F3E669}"/>
            </a:ext>
          </a:extLst>
        </xdr:cNvPr>
        <xdr:cNvCxnSpPr/>
      </xdr:nvCxnSpPr>
      <xdr:spPr>
        <a:xfrm>
          <a:off x="4546600" y="5885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267B70A0-B916-464C-A705-C52D691E6EDD}"/>
            </a:ext>
          </a:extLst>
        </xdr:cNvPr>
        <xdr:cNvSpPr txBox="1"/>
      </xdr:nvSpPr>
      <xdr:spPr>
        <a:xfrm>
          <a:off x="46736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4281BA30-216D-45C3-9C69-5BC94A94EA36}"/>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02049A6D-3F72-4F5F-A18A-501CDCE170C9}"/>
            </a:ext>
          </a:extLst>
        </xdr:cNvPr>
        <xdr:cNvSpPr/>
      </xdr:nvSpPr>
      <xdr:spPr>
        <a:xfrm>
          <a:off x="3746500" y="649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10EF7AB0-DE4D-472A-8EE2-4071765AE385}"/>
            </a:ext>
          </a:extLst>
        </xdr:cNvPr>
        <xdr:cNvSpPr/>
      </xdr:nvSpPr>
      <xdr:spPr>
        <a:xfrm>
          <a:off x="2857500" y="645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18B199AF-0143-4405-B286-6312FF748C38}"/>
            </a:ext>
          </a:extLst>
        </xdr:cNvPr>
        <xdr:cNvSpPr/>
      </xdr:nvSpPr>
      <xdr:spPr>
        <a:xfrm>
          <a:off x="1968500" y="642783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27CC8694-8306-431B-B679-AC1247E86961}"/>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3534B43-072C-4C82-A8CB-0743E22F4A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FADDE7F-20FF-469F-B4A0-B5E05D989D0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20BE46A-FF0D-41A9-8446-3881F37BD35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504511-1EA3-45F3-80DF-DB054DD660F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952EB28-5478-42D8-BD5C-CB6853218CD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90714</xdr:rowOff>
    </xdr:from>
    <xdr:to>
      <xdr:col>24</xdr:col>
      <xdr:colOff>114300</xdr:colOff>
      <xdr:row>37</xdr:row>
      <xdr:rowOff>20864</xdr:rowOff>
    </xdr:to>
    <xdr:sp macro="" textlink="">
      <xdr:nvSpPr>
        <xdr:cNvPr id="74" name="楕円 73">
          <a:extLst>
            <a:ext uri="{FF2B5EF4-FFF2-40B4-BE49-F238E27FC236}">
              <a16:creationId xmlns:a16="http://schemas.microsoft.com/office/drawing/2014/main" id="{B3B2DD3D-46F2-4A8E-993C-E46FA2AAB693}"/>
            </a:ext>
          </a:extLst>
        </xdr:cNvPr>
        <xdr:cNvSpPr/>
      </xdr:nvSpPr>
      <xdr:spPr>
        <a:xfrm>
          <a:off x="4584700" y="626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113591</xdr:rowOff>
    </xdr:from>
    <xdr:ext cx="405111" cy="259045"/>
    <xdr:sp macro="" textlink="">
      <xdr:nvSpPr>
        <xdr:cNvPr id="75" name="【図書館】&#10;有形固定資産減価償却率該当値テキスト">
          <a:extLst>
            <a:ext uri="{FF2B5EF4-FFF2-40B4-BE49-F238E27FC236}">
              <a16:creationId xmlns:a16="http://schemas.microsoft.com/office/drawing/2014/main" id="{ED6D5BE4-1A17-42F5-A179-2197C3BFB148}"/>
            </a:ext>
          </a:extLst>
        </xdr:cNvPr>
        <xdr:cNvSpPr txBox="1"/>
      </xdr:nvSpPr>
      <xdr:spPr>
        <a:xfrm>
          <a:off x="4673600" y="611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58057</xdr:rowOff>
    </xdr:from>
    <xdr:to>
      <xdr:col>20</xdr:col>
      <xdr:colOff>38100</xdr:colOff>
      <xdr:row>36</xdr:row>
      <xdr:rowOff>159657</xdr:rowOff>
    </xdr:to>
    <xdr:sp macro="" textlink="">
      <xdr:nvSpPr>
        <xdr:cNvPr id="76" name="楕円 75">
          <a:extLst>
            <a:ext uri="{FF2B5EF4-FFF2-40B4-BE49-F238E27FC236}">
              <a16:creationId xmlns:a16="http://schemas.microsoft.com/office/drawing/2014/main" id="{F25B66BC-3728-40D6-B3B5-766842A251BA}"/>
            </a:ext>
          </a:extLst>
        </xdr:cNvPr>
        <xdr:cNvSpPr/>
      </xdr:nvSpPr>
      <xdr:spPr>
        <a:xfrm>
          <a:off x="3746500" y="623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108857</xdr:rowOff>
    </xdr:from>
    <xdr:to>
      <xdr:col>24</xdr:col>
      <xdr:colOff>63500</xdr:colOff>
      <xdr:row>36</xdr:row>
      <xdr:rowOff>141514</xdr:rowOff>
    </xdr:to>
    <xdr:cxnSp macro="">
      <xdr:nvCxnSpPr>
        <xdr:cNvPr id="77" name="直線コネクタ 76">
          <a:extLst>
            <a:ext uri="{FF2B5EF4-FFF2-40B4-BE49-F238E27FC236}">
              <a16:creationId xmlns:a16="http://schemas.microsoft.com/office/drawing/2014/main" id="{704CEEB9-F9BB-4B62-A0ED-9ECBE2EB0A01}"/>
            </a:ext>
          </a:extLst>
        </xdr:cNvPr>
        <xdr:cNvCxnSpPr/>
      </xdr:nvCxnSpPr>
      <xdr:spPr>
        <a:xfrm>
          <a:off x="3797300" y="62810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25400</xdr:rowOff>
    </xdr:from>
    <xdr:to>
      <xdr:col>15</xdr:col>
      <xdr:colOff>101600</xdr:colOff>
      <xdr:row>36</xdr:row>
      <xdr:rowOff>127000</xdr:rowOff>
    </xdr:to>
    <xdr:sp macro="" textlink="">
      <xdr:nvSpPr>
        <xdr:cNvPr id="78" name="楕円 77">
          <a:extLst>
            <a:ext uri="{FF2B5EF4-FFF2-40B4-BE49-F238E27FC236}">
              <a16:creationId xmlns:a16="http://schemas.microsoft.com/office/drawing/2014/main" id="{C9026369-6CB7-4878-A93B-9D201E6B819F}"/>
            </a:ext>
          </a:extLst>
        </xdr:cNvPr>
        <xdr:cNvSpPr/>
      </xdr:nvSpPr>
      <xdr:spPr>
        <a:xfrm>
          <a:off x="2857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76200</xdr:rowOff>
    </xdr:from>
    <xdr:to>
      <xdr:col>19</xdr:col>
      <xdr:colOff>177800</xdr:colOff>
      <xdr:row>36</xdr:row>
      <xdr:rowOff>108857</xdr:rowOff>
    </xdr:to>
    <xdr:cxnSp macro="">
      <xdr:nvCxnSpPr>
        <xdr:cNvPr id="79" name="直線コネクタ 78">
          <a:extLst>
            <a:ext uri="{FF2B5EF4-FFF2-40B4-BE49-F238E27FC236}">
              <a16:creationId xmlns:a16="http://schemas.microsoft.com/office/drawing/2014/main" id="{57203810-3CC3-455B-9942-16C0957F6A8C}"/>
            </a:ext>
          </a:extLst>
        </xdr:cNvPr>
        <xdr:cNvCxnSpPr/>
      </xdr:nvCxnSpPr>
      <xdr:spPr>
        <a:xfrm>
          <a:off x="2908300" y="62484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164193</xdr:rowOff>
    </xdr:from>
    <xdr:to>
      <xdr:col>10</xdr:col>
      <xdr:colOff>165100</xdr:colOff>
      <xdr:row>36</xdr:row>
      <xdr:rowOff>94343</xdr:rowOff>
    </xdr:to>
    <xdr:sp macro="" textlink="">
      <xdr:nvSpPr>
        <xdr:cNvPr id="80" name="楕円 79">
          <a:extLst>
            <a:ext uri="{FF2B5EF4-FFF2-40B4-BE49-F238E27FC236}">
              <a16:creationId xmlns:a16="http://schemas.microsoft.com/office/drawing/2014/main" id="{CC647009-C291-4997-97DB-9D572B89C618}"/>
            </a:ext>
          </a:extLst>
        </xdr:cNvPr>
        <xdr:cNvSpPr/>
      </xdr:nvSpPr>
      <xdr:spPr>
        <a:xfrm>
          <a:off x="1968500" y="616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43543</xdr:rowOff>
    </xdr:from>
    <xdr:to>
      <xdr:col>15</xdr:col>
      <xdr:colOff>50800</xdr:colOff>
      <xdr:row>36</xdr:row>
      <xdr:rowOff>76200</xdr:rowOff>
    </xdr:to>
    <xdr:cxnSp macro="">
      <xdr:nvCxnSpPr>
        <xdr:cNvPr id="81" name="直線コネクタ 80">
          <a:extLst>
            <a:ext uri="{FF2B5EF4-FFF2-40B4-BE49-F238E27FC236}">
              <a16:creationId xmlns:a16="http://schemas.microsoft.com/office/drawing/2014/main" id="{4D03526F-11EF-4992-AF8D-9D3CD1FCCBFC}"/>
            </a:ext>
          </a:extLst>
        </xdr:cNvPr>
        <xdr:cNvCxnSpPr/>
      </xdr:nvCxnSpPr>
      <xdr:spPr>
        <a:xfrm>
          <a:off x="2019300" y="62157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131536</xdr:rowOff>
    </xdr:from>
    <xdr:to>
      <xdr:col>6</xdr:col>
      <xdr:colOff>38100</xdr:colOff>
      <xdr:row>36</xdr:row>
      <xdr:rowOff>61686</xdr:rowOff>
    </xdr:to>
    <xdr:sp macro="" textlink="">
      <xdr:nvSpPr>
        <xdr:cNvPr id="82" name="楕円 81">
          <a:extLst>
            <a:ext uri="{FF2B5EF4-FFF2-40B4-BE49-F238E27FC236}">
              <a16:creationId xmlns:a16="http://schemas.microsoft.com/office/drawing/2014/main" id="{F8EE0B38-3005-4791-8D1F-D96FD71D6BF6}"/>
            </a:ext>
          </a:extLst>
        </xdr:cNvPr>
        <xdr:cNvSpPr/>
      </xdr:nvSpPr>
      <xdr:spPr>
        <a:xfrm>
          <a:off x="1079500" y="613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10886</xdr:rowOff>
    </xdr:from>
    <xdr:to>
      <xdr:col>10</xdr:col>
      <xdr:colOff>114300</xdr:colOff>
      <xdr:row>36</xdr:row>
      <xdr:rowOff>43543</xdr:rowOff>
    </xdr:to>
    <xdr:cxnSp macro="">
      <xdr:nvCxnSpPr>
        <xdr:cNvPr id="83" name="直線コネクタ 82">
          <a:extLst>
            <a:ext uri="{FF2B5EF4-FFF2-40B4-BE49-F238E27FC236}">
              <a16:creationId xmlns:a16="http://schemas.microsoft.com/office/drawing/2014/main" id="{5B52FEAF-EBAE-406E-9EDA-BE4FD37FE043}"/>
            </a:ext>
          </a:extLst>
        </xdr:cNvPr>
        <xdr:cNvCxnSpPr/>
      </xdr:nvCxnSpPr>
      <xdr:spPr>
        <a:xfrm>
          <a:off x="1130300" y="61830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152D720A-078C-453F-B3C4-539CE32EDF1E}"/>
            </a:ext>
          </a:extLst>
        </xdr:cNvPr>
        <xdr:cNvSpPr txBox="1"/>
      </xdr:nvSpPr>
      <xdr:spPr>
        <a:xfrm>
          <a:off x="3582044" y="658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63DA97AA-07A2-4D64-B99C-8DD63C660EB1}"/>
            </a:ext>
          </a:extLst>
        </xdr:cNvPr>
        <xdr:cNvSpPr txBox="1"/>
      </xdr:nvSpPr>
      <xdr:spPr>
        <a:xfrm>
          <a:off x="2705744" y="655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F116B725-2903-4077-8044-4BFC06524453}"/>
            </a:ext>
          </a:extLst>
        </xdr:cNvPr>
        <xdr:cNvSpPr txBox="1"/>
      </xdr:nvSpPr>
      <xdr:spPr>
        <a:xfrm>
          <a:off x="1816744" y="6520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845A3721-184D-49D1-870C-BF3A544D59BF}"/>
            </a:ext>
          </a:extLst>
        </xdr:cNvPr>
        <xdr:cNvSpPr txBox="1"/>
      </xdr:nvSpPr>
      <xdr:spPr>
        <a:xfrm>
          <a:off x="927744" y="648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4734</xdr:rowOff>
    </xdr:from>
    <xdr:ext cx="405111" cy="259045"/>
    <xdr:sp macro="" textlink="">
      <xdr:nvSpPr>
        <xdr:cNvPr id="88" name="n_1mainValue【図書館】&#10;有形固定資産減価償却率">
          <a:extLst>
            <a:ext uri="{FF2B5EF4-FFF2-40B4-BE49-F238E27FC236}">
              <a16:creationId xmlns:a16="http://schemas.microsoft.com/office/drawing/2014/main" id="{E40EAFB3-35A5-445D-AFFF-B8EFFC6E212A}"/>
            </a:ext>
          </a:extLst>
        </xdr:cNvPr>
        <xdr:cNvSpPr txBox="1"/>
      </xdr:nvSpPr>
      <xdr:spPr>
        <a:xfrm>
          <a:off x="3582044" y="600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143527</xdr:rowOff>
    </xdr:from>
    <xdr:ext cx="405111" cy="259045"/>
    <xdr:sp macro="" textlink="">
      <xdr:nvSpPr>
        <xdr:cNvPr id="89" name="n_2mainValue【図書館】&#10;有形固定資産減価償却率">
          <a:extLst>
            <a:ext uri="{FF2B5EF4-FFF2-40B4-BE49-F238E27FC236}">
              <a16:creationId xmlns:a16="http://schemas.microsoft.com/office/drawing/2014/main" id="{0FB4698A-6D8C-4825-829B-1827DFB18ECD}"/>
            </a:ext>
          </a:extLst>
        </xdr:cNvPr>
        <xdr:cNvSpPr txBox="1"/>
      </xdr:nvSpPr>
      <xdr:spPr>
        <a:xfrm>
          <a:off x="27057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110870</xdr:rowOff>
    </xdr:from>
    <xdr:ext cx="405111" cy="259045"/>
    <xdr:sp macro="" textlink="">
      <xdr:nvSpPr>
        <xdr:cNvPr id="90" name="n_3mainValue【図書館】&#10;有形固定資産減価償却率">
          <a:extLst>
            <a:ext uri="{FF2B5EF4-FFF2-40B4-BE49-F238E27FC236}">
              <a16:creationId xmlns:a16="http://schemas.microsoft.com/office/drawing/2014/main" id="{B9C41804-8B4D-4204-90F5-9BCADE1CE416}"/>
            </a:ext>
          </a:extLst>
        </xdr:cNvPr>
        <xdr:cNvSpPr txBox="1"/>
      </xdr:nvSpPr>
      <xdr:spPr>
        <a:xfrm>
          <a:off x="1816744" y="594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78213</xdr:rowOff>
    </xdr:from>
    <xdr:ext cx="405111" cy="259045"/>
    <xdr:sp macro="" textlink="">
      <xdr:nvSpPr>
        <xdr:cNvPr id="91" name="n_4mainValue【図書館】&#10;有形固定資産減価償却率">
          <a:extLst>
            <a:ext uri="{FF2B5EF4-FFF2-40B4-BE49-F238E27FC236}">
              <a16:creationId xmlns:a16="http://schemas.microsoft.com/office/drawing/2014/main" id="{FD58B039-3FE6-4B6E-9A2C-05C301C2F76F}"/>
            </a:ext>
          </a:extLst>
        </xdr:cNvPr>
        <xdr:cNvSpPr txBox="1"/>
      </xdr:nvSpPr>
      <xdr:spPr>
        <a:xfrm>
          <a:off x="927744" y="590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06DF697-1175-4729-B344-2E503191E7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B7C012C-FD5E-4A87-B043-F7ECA9AC8EC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9A235EB-F9F8-426B-8934-70678A35F71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211B6D7-CD68-4250-9C37-807C37FEC4F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1B16E6A-5573-4678-9565-8067BA7CE54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EACA5FD-1B2A-4AA4-BB3D-0ADD3B6855D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7322899-C5C3-42B1-8763-09E801ED799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F301C0F0-E637-4D69-AE46-8CF757D064E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BDC2042-F8C8-4921-A386-7F342D49F344}"/>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E3E61F0-645E-479C-820F-BFF4DCBCAA9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633A5FF-0013-4E4F-8DD5-DE1E124891A9}"/>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4F0EA04-BB5F-4119-B26F-C10F8C01F1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8DC1F35-6F33-4FBD-84C1-0CE684550F17}"/>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0C182F3-E7BD-4F7C-91F7-4BD621C75233}"/>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D46E498-0474-44D2-BE84-0A7E22A0551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F92B1EB9-E0CF-44AC-A00C-450E96DC138E}"/>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A2CE98B1-A7F0-4DFB-84BD-0E2F1A63C1AE}"/>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ECF0D6A6-386D-4FC2-B7BC-58EA4B541A5C}"/>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E68777CA-597C-42A3-BA60-11F6A79E7AA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5050958-129F-4DAA-BA74-345F99C9A8F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29C53AC8-F4BF-4899-AAA2-18F4D7B9C33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82A127FE-92E4-4609-B549-B3AA9B29F67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F7FF971B-38E2-4ADB-A38B-8D9BAD01583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95F0A5DA-0373-4D52-AFD4-7BAF03508AF7}"/>
            </a:ext>
          </a:extLst>
        </xdr:cNvPr>
        <xdr:cNvCxnSpPr/>
      </xdr:nvCxnSpPr>
      <xdr:spPr>
        <a:xfrm flipV="1">
          <a:off x="10476865" y="595503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E9D13980-F69D-4E3B-8F8F-2A966C86CDC8}"/>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829CDADD-7483-47FF-9334-D2342CF213E3}"/>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4EF99DFA-64D8-471E-A491-3281A66BAE10}"/>
            </a:ext>
          </a:extLst>
        </xdr:cNvPr>
        <xdr:cNvSpPr txBox="1"/>
      </xdr:nvSpPr>
      <xdr:spPr>
        <a:xfrm>
          <a:off x="10515600" y="57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37DFD1BD-4A54-402E-A7CF-9D0FD534C4D0}"/>
            </a:ext>
          </a:extLst>
        </xdr:cNvPr>
        <xdr:cNvCxnSpPr/>
      </xdr:nvCxnSpPr>
      <xdr:spPr>
        <a:xfrm>
          <a:off x="10388600" y="595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B086F7A0-A0A1-4631-890B-E2712345C3B9}"/>
            </a:ext>
          </a:extLst>
        </xdr:cNvPr>
        <xdr:cNvSpPr txBox="1"/>
      </xdr:nvSpPr>
      <xdr:spPr>
        <a:xfrm>
          <a:off x="10515600" y="691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EC79AA87-059A-4FE8-A88F-2194595D0B79}"/>
            </a:ext>
          </a:extLst>
        </xdr:cNvPr>
        <xdr:cNvSpPr/>
      </xdr:nvSpPr>
      <xdr:spPr>
        <a:xfrm>
          <a:off x="104267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97F6CDA-6ECB-4CDC-988F-3011AF61BB0A}"/>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5B4F1882-5A38-4904-8DB4-9E945C554745}"/>
            </a:ext>
          </a:extLst>
        </xdr:cNvPr>
        <xdr:cNvSpPr/>
      </xdr:nvSpPr>
      <xdr:spPr>
        <a:xfrm>
          <a:off x="8699500" y="694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C3BEAB31-D2C6-4CB6-A3F0-D7CC56972DF4}"/>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4F8ABCB7-48A9-4DDA-B3A6-BFAD21096D56}"/>
            </a:ext>
          </a:extLst>
        </xdr:cNvPr>
        <xdr:cNvSpPr/>
      </xdr:nvSpPr>
      <xdr:spPr>
        <a:xfrm>
          <a:off x="6921500" y="694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FF34E76-C9FB-4318-B321-DEC8D53BE40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B6F07D-A48A-4477-A831-578E8FB843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60F71DE-0692-4AA0-BDAA-9754352935B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9F6B36E-1E6B-4BA7-AF00-51FEA89F717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C9FEF0C-45FD-41D3-B5DB-A4D4B101061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36830</xdr:rowOff>
    </xdr:from>
    <xdr:to>
      <xdr:col>55</xdr:col>
      <xdr:colOff>50800</xdr:colOff>
      <xdr:row>39</xdr:row>
      <xdr:rowOff>138430</xdr:rowOff>
    </xdr:to>
    <xdr:sp macro="" textlink="">
      <xdr:nvSpPr>
        <xdr:cNvPr id="131" name="楕円 130">
          <a:extLst>
            <a:ext uri="{FF2B5EF4-FFF2-40B4-BE49-F238E27FC236}">
              <a16:creationId xmlns:a16="http://schemas.microsoft.com/office/drawing/2014/main" id="{BD622A0D-0F3E-4FCD-A075-30F0A1A79165}"/>
            </a:ext>
          </a:extLst>
        </xdr:cNvPr>
        <xdr:cNvSpPr/>
      </xdr:nvSpPr>
      <xdr:spPr>
        <a:xfrm>
          <a:off x="104267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59707</xdr:rowOff>
    </xdr:from>
    <xdr:ext cx="469744" cy="259045"/>
    <xdr:sp macro="" textlink="">
      <xdr:nvSpPr>
        <xdr:cNvPr id="132" name="【図書館】&#10;一人当たり面積該当値テキスト">
          <a:extLst>
            <a:ext uri="{FF2B5EF4-FFF2-40B4-BE49-F238E27FC236}">
              <a16:creationId xmlns:a16="http://schemas.microsoft.com/office/drawing/2014/main" id="{70DD0618-8636-4B72-9226-81539B235ADE}"/>
            </a:ext>
          </a:extLst>
        </xdr:cNvPr>
        <xdr:cNvSpPr txBox="1"/>
      </xdr:nvSpPr>
      <xdr:spPr>
        <a:xfrm>
          <a:off x="10515600"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33020</xdr:rowOff>
    </xdr:from>
    <xdr:to>
      <xdr:col>50</xdr:col>
      <xdr:colOff>165100</xdr:colOff>
      <xdr:row>39</xdr:row>
      <xdr:rowOff>134620</xdr:rowOff>
    </xdr:to>
    <xdr:sp macro="" textlink="">
      <xdr:nvSpPr>
        <xdr:cNvPr id="133" name="楕円 132">
          <a:extLst>
            <a:ext uri="{FF2B5EF4-FFF2-40B4-BE49-F238E27FC236}">
              <a16:creationId xmlns:a16="http://schemas.microsoft.com/office/drawing/2014/main" id="{18A880A7-CB0A-4FC2-9A24-5F26078631F0}"/>
            </a:ext>
          </a:extLst>
        </xdr:cNvPr>
        <xdr:cNvSpPr/>
      </xdr:nvSpPr>
      <xdr:spPr>
        <a:xfrm>
          <a:off x="9588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83820</xdr:rowOff>
    </xdr:from>
    <xdr:to>
      <xdr:col>55</xdr:col>
      <xdr:colOff>0</xdr:colOff>
      <xdr:row>39</xdr:row>
      <xdr:rowOff>87630</xdr:rowOff>
    </xdr:to>
    <xdr:cxnSp macro="">
      <xdr:nvCxnSpPr>
        <xdr:cNvPr id="134" name="直線コネクタ 133">
          <a:extLst>
            <a:ext uri="{FF2B5EF4-FFF2-40B4-BE49-F238E27FC236}">
              <a16:creationId xmlns:a16="http://schemas.microsoft.com/office/drawing/2014/main" id="{CE3157DF-5A47-418C-A455-A4538A86B58F}"/>
            </a:ext>
          </a:extLst>
        </xdr:cNvPr>
        <xdr:cNvCxnSpPr/>
      </xdr:nvCxnSpPr>
      <xdr:spPr>
        <a:xfrm>
          <a:off x="9639300" y="677037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33020</xdr:rowOff>
    </xdr:from>
    <xdr:to>
      <xdr:col>46</xdr:col>
      <xdr:colOff>38100</xdr:colOff>
      <xdr:row>39</xdr:row>
      <xdr:rowOff>134620</xdr:rowOff>
    </xdr:to>
    <xdr:sp macro="" textlink="">
      <xdr:nvSpPr>
        <xdr:cNvPr id="135" name="楕円 134">
          <a:extLst>
            <a:ext uri="{FF2B5EF4-FFF2-40B4-BE49-F238E27FC236}">
              <a16:creationId xmlns:a16="http://schemas.microsoft.com/office/drawing/2014/main" id="{584451CE-49AE-4B30-8A1F-833BBEB9E820}"/>
            </a:ext>
          </a:extLst>
        </xdr:cNvPr>
        <xdr:cNvSpPr/>
      </xdr:nvSpPr>
      <xdr:spPr>
        <a:xfrm>
          <a:off x="8699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83820</xdr:rowOff>
    </xdr:from>
    <xdr:to>
      <xdr:col>50</xdr:col>
      <xdr:colOff>114300</xdr:colOff>
      <xdr:row>39</xdr:row>
      <xdr:rowOff>83820</xdr:rowOff>
    </xdr:to>
    <xdr:cxnSp macro="">
      <xdr:nvCxnSpPr>
        <xdr:cNvPr id="136" name="直線コネクタ 135">
          <a:extLst>
            <a:ext uri="{FF2B5EF4-FFF2-40B4-BE49-F238E27FC236}">
              <a16:creationId xmlns:a16="http://schemas.microsoft.com/office/drawing/2014/main" id="{1591F914-7E11-4293-B5B1-F3130A8E133A}"/>
            </a:ext>
          </a:extLst>
        </xdr:cNvPr>
        <xdr:cNvCxnSpPr/>
      </xdr:nvCxnSpPr>
      <xdr:spPr>
        <a:xfrm>
          <a:off x="8750300" y="677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33020</xdr:rowOff>
    </xdr:from>
    <xdr:to>
      <xdr:col>41</xdr:col>
      <xdr:colOff>101600</xdr:colOff>
      <xdr:row>39</xdr:row>
      <xdr:rowOff>134620</xdr:rowOff>
    </xdr:to>
    <xdr:sp macro="" textlink="">
      <xdr:nvSpPr>
        <xdr:cNvPr id="137" name="楕円 136">
          <a:extLst>
            <a:ext uri="{FF2B5EF4-FFF2-40B4-BE49-F238E27FC236}">
              <a16:creationId xmlns:a16="http://schemas.microsoft.com/office/drawing/2014/main" id="{1BBE10B9-8B3F-490E-8293-2F75E8760648}"/>
            </a:ext>
          </a:extLst>
        </xdr:cNvPr>
        <xdr:cNvSpPr/>
      </xdr:nvSpPr>
      <xdr:spPr>
        <a:xfrm>
          <a:off x="7810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83820</xdr:rowOff>
    </xdr:from>
    <xdr:to>
      <xdr:col>45</xdr:col>
      <xdr:colOff>177800</xdr:colOff>
      <xdr:row>39</xdr:row>
      <xdr:rowOff>83820</xdr:rowOff>
    </xdr:to>
    <xdr:cxnSp macro="">
      <xdr:nvCxnSpPr>
        <xdr:cNvPr id="138" name="直線コネクタ 137">
          <a:extLst>
            <a:ext uri="{FF2B5EF4-FFF2-40B4-BE49-F238E27FC236}">
              <a16:creationId xmlns:a16="http://schemas.microsoft.com/office/drawing/2014/main" id="{EB07CD1C-86C7-4E91-B944-107C0169F86D}"/>
            </a:ext>
          </a:extLst>
        </xdr:cNvPr>
        <xdr:cNvCxnSpPr/>
      </xdr:nvCxnSpPr>
      <xdr:spPr>
        <a:xfrm>
          <a:off x="7861300" y="67703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29210</xdr:rowOff>
    </xdr:from>
    <xdr:to>
      <xdr:col>36</xdr:col>
      <xdr:colOff>165100</xdr:colOff>
      <xdr:row>39</xdr:row>
      <xdr:rowOff>130810</xdr:rowOff>
    </xdr:to>
    <xdr:sp macro="" textlink="">
      <xdr:nvSpPr>
        <xdr:cNvPr id="139" name="楕円 138">
          <a:extLst>
            <a:ext uri="{FF2B5EF4-FFF2-40B4-BE49-F238E27FC236}">
              <a16:creationId xmlns:a16="http://schemas.microsoft.com/office/drawing/2014/main" id="{A47EDAC8-F832-481D-B915-56039D58957E}"/>
            </a:ext>
          </a:extLst>
        </xdr:cNvPr>
        <xdr:cNvSpPr/>
      </xdr:nvSpPr>
      <xdr:spPr>
        <a:xfrm>
          <a:off x="6921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80010</xdr:rowOff>
    </xdr:from>
    <xdr:to>
      <xdr:col>41</xdr:col>
      <xdr:colOff>50800</xdr:colOff>
      <xdr:row>39</xdr:row>
      <xdr:rowOff>83820</xdr:rowOff>
    </xdr:to>
    <xdr:cxnSp macro="">
      <xdr:nvCxnSpPr>
        <xdr:cNvPr id="140" name="直線コネクタ 139">
          <a:extLst>
            <a:ext uri="{FF2B5EF4-FFF2-40B4-BE49-F238E27FC236}">
              <a16:creationId xmlns:a16="http://schemas.microsoft.com/office/drawing/2014/main" id="{F9AD4D3F-49C6-44EC-9A8B-A43993BE90C8}"/>
            </a:ext>
          </a:extLst>
        </xdr:cNvPr>
        <xdr:cNvCxnSpPr/>
      </xdr:nvCxnSpPr>
      <xdr:spPr>
        <a:xfrm>
          <a:off x="6972300" y="6766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B3C30A9B-06DF-4F22-8996-90DA40470BB3}"/>
            </a:ext>
          </a:extLst>
        </xdr:cNvPr>
        <xdr:cNvSpPr txBox="1"/>
      </xdr:nvSpPr>
      <xdr:spPr>
        <a:xfrm>
          <a:off x="93917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52CA5ECE-5E0E-4B60-8987-5C872C53995F}"/>
            </a:ext>
          </a:extLst>
        </xdr:cNvPr>
        <xdr:cNvSpPr txBox="1"/>
      </xdr:nvSpPr>
      <xdr:spPr>
        <a:xfrm>
          <a:off x="85154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5F87D252-DDD0-463D-B5E4-F5B25BBA8DC3}"/>
            </a:ext>
          </a:extLst>
        </xdr:cNvPr>
        <xdr:cNvSpPr txBox="1"/>
      </xdr:nvSpPr>
      <xdr:spPr>
        <a:xfrm>
          <a:off x="76264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CF0B4EA6-6F18-431C-B90D-449D8D835943}"/>
            </a:ext>
          </a:extLst>
        </xdr:cNvPr>
        <xdr:cNvSpPr txBox="1"/>
      </xdr:nvSpPr>
      <xdr:spPr>
        <a:xfrm>
          <a:off x="6737427" y="704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151147</xdr:rowOff>
    </xdr:from>
    <xdr:ext cx="469744" cy="259045"/>
    <xdr:sp macro="" textlink="">
      <xdr:nvSpPr>
        <xdr:cNvPr id="145" name="n_1mainValue【図書館】&#10;一人当たり面積">
          <a:extLst>
            <a:ext uri="{FF2B5EF4-FFF2-40B4-BE49-F238E27FC236}">
              <a16:creationId xmlns:a16="http://schemas.microsoft.com/office/drawing/2014/main" id="{F387E15F-EDC3-472C-B54B-A91FD2D226AC}"/>
            </a:ext>
          </a:extLst>
        </xdr:cNvPr>
        <xdr:cNvSpPr txBox="1"/>
      </xdr:nvSpPr>
      <xdr:spPr>
        <a:xfrm>
          <a:off x="93917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151147</xdr:rowOff>
    </xdr:from>
    <xdr:ext cx="469744" cy="259045"/>
    <xdr:sp macro="" textlink="">
      <xdr:nvSpPr>
        <xdr:cNvPr id="146" name="n_2mainValue【図書館】&#10;一人当たり面積">
          <a:extLst>
            <a:ext uri="{FF2B5EF4-FFF2-40B4-BE49-F238E27FC236}">
              <a16:creationId xmlns:a16="http://schemas.microsoft.com/office/drawing/2014/main" id="{9774BC5B-A83D-410A-8E56-5DEA76996C5F}"/>
            </a:ext>
          </a:extLst>
        </xdr:cNvPr>
        <xdr:cNvSpPr txBox="1"/>
      </xdr:nvSpPr>
      <xdr:spPr>
        <a:xfrm>
          <a:off x="85154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151147</xdr:rowOff>
    </xdr:from>
    <xdr:ext cx="469744" cy="259045"/>
    <xdr:sp macro="" textlink="">
      <xdr:nvSpPr>
        <xdr:cNvPr id="147" name="n_3mainValue【図書館】&#10;一人当たり面積">
          <a:extLst>
            <a:ext uri="{FF2B5EF4-FFF2-40B4-BE49-F238E27FC236}">
              <a16:creationId xmlns:a16="http://schemas.microsoft.com/office/drawing/2014/main" id="{0FF8CE3B-047D-452C-8E13-285C176E8783}"/>
            </a:ext>
          </a:extLst>
        </xdr:cNvPr>
        <xdr:cNvSpPr txBox="1"/>
      </xdr:nvSpPr>
      <xdr:spPr>
        <a:xfrm>
          <a:off x="7626427" y="649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147337</xdr:rowOff>
    </xdr:from>
    <xdr:ext cx="469744" cy="259045"/>
    <xdr:sp macro="" textlink="">
      <xdr:nvSpPr>
        <xdr:cNvPr id="148" name="n_4mainValue【図書館】&#10;一人当たり面積">
          <a:extLst>
            <a:ext uri="{FF2B5EF4-FFF2-40B4-BE49-F238E27FC236}">
              <a16:creationId xmlns:a16="http://schemas.microsoft.com/office/drawing/2014/main" id="{20AF21D6-054C-4973-B131-2FAFECAC435C}"/>
            </a:ext>
          </a:extLst>
        </xdr:cNvPr>
        <xdr:cNvSpPr txBox="1"/>
      </xdr:nvSpPr>
      <xdr:spPr>
        <a:xfrm>
          <a:off x="6737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537EB6CF-D22F-4B24-AD50-15D45F28BF7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088A248-E3B7-4347-A3E9-9D0B6757F9F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5AB8B9A-86F5-4E50-83DA-3B37867CE8C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18DCE6D-5889-4588-AECA-282A76A561F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61EB79E-376D-471D-AF2F-A2297BF0997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6F5FEBE9-8FC0-436B-B529-1BDAAD1E62A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A578D47-DFA8-4BFF-8950-1C09FC63BA2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D359F49-A66E-4E50-A49C-9DD41AA7769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4BF55B0-5D8D-46AB-A295-9CF66677FD2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6D92C8B1-9014-4677-BFC7-954621A233D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8266DAF-B737-435F-8EB9-A58F84026B0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53A740E-3D14-411D-9B15-FDC1B570732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5EE375E-094B-4361-B415-3F9B678CE7A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938EFEC-76B2-4C0E-9D31-4CDAB47CA2E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75D85876-DB2D-45D4-A6B0-827A0ABE6CD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E56733F7-EA86-4E93-9683-FE32B414487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9E821EC5-5F74-4833-97E4-0275E6A8CD2C}"/>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771FBF18-5C9F-4414-B512-AC388210555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B8C8AA6-764F-4B23-A81A-D4ACD3CA46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F91D2FD1-132D-4E43-8FB5-8521EAD4BC4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A13D62D1-DECE-404B-B739-E366BAA51B8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C0B25045-06E5-4062-B6AE-8FC7AB7E376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4ED22039-EC2E-4477-9308-A3937F5960B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D4742F1-A4BB-4A74-905A-892BD0FF362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4A1ED346-1C0A-4486-9EDE-DCE746A6DDD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EEE3B286-9EC3-4AEA-B279-530976CC2A31}"/>
            </a:ext>
          </a:extLst>
        </xdr:cNvPr>
        <xdr:cNvCxnSpPr/>
      </xdr:nvCxnSpPr>
      <xdr:spPr>
        <a:xfrm flipV="1">
          <a:off x="4634865" y="9620794"/>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92AA640C-B120-44E2-881B-0E7C59BA1B17}"/>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E7FF533A-F4EF-4B9F-AA24-C5A0E115C642}"/>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78592D5F-A439-4E2A-A420-4CA73CCE337A}"/>
            </a:ext>
          </a:extLst>
        </xdr:cNvPr>
        <xdr:cNvSpPr txBox="1"/>
      </xdr:nvSpPr>
      <xdr:spPr>
        <a:xfrm>
          <a:off x="4673600" y="93960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22BA1475-F164-46CF-BDDB-76D160CE5B3A}"/>
            </a:ext>
          </a:extLst>
        </xdr:cNvPr>
        <xdr:cNvCxnSpPr/>
      </xdr:nvCxnSpPr>
      <xdr:spPr>
        <a:xfrm>
          <a:off x="4546600" y="96207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164392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B84C2419-6955-4EDD-909A-4D3704B9CB88}"/>
            </a:ext>
          </a:extLst>
        </xdr:cNvPr>
        <xdr:cNvSpPr txBox="1"/>
      </xdr:nvSpPr>
      <xdr:spPr>
        <a:xfrm>
          <a:off x="4673600" y="104513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00302A90-F8F9-4724-977F-27C279D6C2E2}"/>
            </a:ext>
          </a:extLst>
        </xdr:cNvPr>
        <xdr:cNvSpPr/>
      </xdr:nvSpPr>
      <xdr:spPr>
        <a:xfrm>
          <a:off x="45847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B619C5A9-1B2E-4F31-ACB5-8C3782D703B0}"/>
            </a:ext>
          </a:extLst>
        </xdr:cNvPr>
        <xdr:cNvSpPr/>
      </xdr:nvSpPr>
      <xdr:spPr>
        <a:xfrm>
          <a:off x="3746500" y="1048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30EC95EB-2ECF-4F24-BBA4-770F125057E3}"/>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BF629B88-5BC6-4E14-8059-87B646403F16}"/>
            </a:ext>
          </a:extLst>
        </xdr:cNvPr>
        <xdr:cNvSpPr/>
      </xdr:nvSpPr>
      <xdr:spPr>
        <a:xfrm>
          <a:off x="1968500" y="1048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15D63517-BFBC-45A8-B442-CEF1ED70DDD7}"/>
            </a:ext>
          </a:extLst>
        </xdr:cNvPr>
        <xdr:cNvSpPr/>
      </xdr:nvSpPr>
      <xdr:spPr>
        <a:xfrm>
          <a:off x="1079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AF2CECE-6870-4DF9-912E-96551C2624E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B44F4EC-DC3C-4670-95A8-5246D1DA470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87A14D-AB74-4812-BD49-026D5A45D9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796CBF5-CBB9-419A-8BE0-93AE4205C0F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3DF1586-B398-439B-8D34-502AC5763A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90" name="楕円 189">
          <a:extLst>
            <a:ext uri="{FF2B5EF4-FFF2-40B4-BE49-F238E27FC236}">
              <a16:creationId xmlns:a16="http://schemas.microsoft.com/office/drawing/2014/main" id="{C9465AB2-2383-4003-BD54-366218D17179}"/>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29227</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3E79728C-7694-43F5-BCBA-5A028533B0FF}"/>
            </a:ext>
          </a:extLst>
        </xdr:cNvPr>
        <xdr:cNvSpPr txBox="1"/>
      </xdr:nvSpPr>
      <xdr:spPr>
        <a:xfrm>
          <a:off x="4673600"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145143</xdr:rowOff>
    </xdr:from>
    <xdr:to>
      <xdr:col>20</xdr:col>
      <xdr:colOff>38100</xdr:colOff>
      <xdr:row>61</xdr:row>
      <xdr:rowOff>75293</xdr:rowOff>
    </xdr:to>
    <xdr:sp macro="" textlink="">
      <xdr:nvSpPr>
        <xdr:cNvPr id="192" name="楕円 191">
          <a:extLst>
            <a:ext uri="{FF2B5EF4-FFF2-40B4-BE49-F238E27FC236}">
              <a16:creationId xmlns:a16="http://schemas.microsoft.com/office/drawing/2014/main" id="{9C05C2F5-197E-4D70-BF65-FFE04680E05F}"/>
            </a:ext>
          </a:extLst>
        </xdr:cNvPr>
        <xdr:cNvSpPr/>
      </xdr:nvSpPr>
      <xdr:spPr>
        <a:xfrm>
          <a:off x="3746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24493</xdr:rowOff>
    </xdr:from>
    <xdr:to>
      <xdr:col>24</xdr:col>
      <xdr:colOff>63500</xdr:colOff>
      <xdr:row>61</xdr:row>
      <xdr:rowOff>57150</xdr:rowOff>
    </xdr:to>
    <xdr:cxnSp macro="">
      <xdr:nvCxnSpPr>
        <xdr:cNvPr id="193" name="直線コネクタ 192">
          <a:extLst>
            <a:ext uri="{FF2B5EF4-FFF2-40B4-BE49-F238E27FC236}">
              <a16:creationId xmlns:a16="http://schemas.microsoft.com/office/drawing/2014/main" id="{7B59A08C-8A86-4A3B-A5B8-75F6CA4F45C9}"/>
            </a:ext>
          </a:extLst>
        </xdr:cNvPr>
        <xdr:cNvCxnSpPr/>
      </xdr:nvCxnSpPr>
      <xdr:spPr>
        <a:xfrm>
          <a:off x="3797300" y="104829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110853</xdr:rowOff>
    </xdr:from>
    <xdr:to>
      <xdr:col>15</xdr:col>
      <xdr:colOff>101600</xdr:colOff>
      <xdr:row>62</xdr:row>
      <xdr:rowOff>41003</xdr:rowOff>
    </xdr:to>
    <xdr:sp macro="" textlink="">
      <xdr:nvSpPr>
        <xdr:cNvPr id="194" name="楕円 193">
          <a:extLst>
            <a:ext uri="{FF2B5EF4-FFF2-40B4-BE49-F238E27FC236}">
              <a16:creationId xmlns:a16="http://schemas.microsoft.com/office/drawing/2014/main" id="{8031596E-09BB-4B38-8B3A-189AA83EF31A}"/>
            </a:ext>
          </a:extLst>
        </xdr:cNvPr>
        <xdr:cNvSpPr/>
      </xdr:nvSpPr>
      <xdr:spPr>
        <a:xfrm>
          <a:off x="2857500" y="10569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24493</xdr:rowOff>
    </xdr:from>
    <xdr:to>
      <xdr:col>19</xdr:col>
      <xdr:colOff>177800</xdr:colOff>
      <xdr:row>61</xdr:row>
      <xdr:rowOff>161653</xdr:rowOff>
    </xdr:to>
    <xdr:cxnSp macro="">
      <xdr:nvCxnSpPr>
        <xdr:cNvPr id="195" name="直線コネクタ 194">
          <a:extLst>
            <a:ext uri="{FF2B5EF4-FFF2-40B4-BE49-F238E27FC236}">
              <a16:creationId xmlns:a16="http://schemas.microsoft.com/office/drawing/2014/main" id="{9115A72E-033D-4E9E-BE05-2F2E170272CC}"/>
            </a:ext>
          </a:extLst>
        </xdr:cNvPr>
        <xdr:cNvCxnSpPr/>
      </xdr:nvCxnSpPr>
      <xdr:spPr>
        <a:xfrm flipV="1">
          <a:off x="2908300" y="10482943"/>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196" name="楕円 195">
          <a:extLst>
            <a:ext uri="{FF2B5EF4-FFF2-40B4-BE49-F238E27FC236}">
              <a16:creationId xmlns:a16="http://schemas.microsoft.com/office/drawing/2014/main" id="{D0892A2B-DBB6-4229-8B69-8077FC95BF13}"/>
            </a:ext>
          </a:extLst>
        </xdr:cNvPr>
        <xdr:cNvSpPr/>
      </xdr:nvSpPr>
      <xdr:spPr>
        <a:xfrm>
          <a:off x="1968500" y="105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61</xdr:row>
      <xdr:rowOff>161653</xdr:rowOff>
    </xdr:to>
    <xdr:cxnSp macro="">
      <xdr:nvCxnSpPr>
        <xdr:cNvPr id="197" name="直線コネクタ 196">
          <a:extLst>
            <a:ext uri="{FF2B5EF4-FFF2-40B4-BE49-F238E27FC236}">
              <a16:creationId xmlns:a16="http://schemas.microsoft.com/office/drawing/2014/main" id="{13984804-E082-4470-8690-2DD2498618E2}"/>
            </a:ext>
          </a:extLst>
        </xdr:cNvPr>
        <xdr:cNvCxnSpPr/>
      </xdr:nvCxnSpPr>
      <xdr:spPr>
        <a:xfrm>
          <a:off x="2019300" y="1058418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39007</xdr:rowOff>
    </xdr:from>
    <xdr:to>
      <xdr:col>6</xdr:col>
      <xdr:colOff>38100</xdr:colOff>
      <xdr:row>61</xdr:row>
      <xdr:rowOff>140607</xdr:rowOff>
    </xdr:to>
    <xdr:sp macro="" textlink="">
      <xdr:nvSpPr>
        <xdr:cNvPr id="198" name="楕円 197">
          <a:extLst>
            <a:ext uri="{FF2B5EF4-FFF2-40B4-BE49-F238E27FC236}">
              <a16:creationId xmlns:a16="http://schemas.microsoft.com/office/drawing/2014/main" id="{9B977BE9-8170-4847-A4D2-825FE47E514B}"/>
            </a:ext>
          </a:extLst>
        </xdr:cNvPr>
        <xdr:cNvSpPr/>
      </xdr:nvSpPr>
      <xdr:spPr>
        <a:xfrm>
          <a:off x="1079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89807</xdr:rowOff>
    </xdr:from>
    <xdr:to>
      <xdr:col>10</xdr:col>
      <xdr:colOff>114300</xdr:colOff>
      <xdr:row>61</xdr:row>
      <xdr:rowOff>125730</xdr:rowOff>
    </xdr:to>
    <xdr:cxnSp macro="">
      <xdr:nvCxnSpPr>
        <xdr:cNvPr id="199" name="直線コネクタ 198">
          <a:extLst>
            <a:ext uri="{FF2B5EF4-FFF2-40B4-BE49-F238E27FC236}">
              <a16:creationId xmlns:a16="http://schemas.microsoft.com/office/drawing/2014/main" id="{D568913F-ABDA-4300-8886-E630B591D4EC}"/>
            </a:ext>
          </a:extLst>
        </xdr:cNvPr>
        <xdr:cNvCxnSpPr/>
      </xdr:nvCxnSpPr>
      <xdr:spPr>
        <a:xfrm>
          <a:off x="1130300" y="105482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120304</xdr:rowOff>
    </xdr:from>
    <xdr:ext cx="405111" cy="259045"/>
    <xdr:sp macro="" textlink="">
      <xdr:nvSpPr>
        <xdr:cNvPr id="200" name="n_1aveValue【体育館・プール】&#10;有形固定資産減価償却率">
          <a:extLst>
            <a:ext uri="{FF2B5EF4-FFF2-40B4-BE49-F238E27FC236}">
              <a16:creationId xmlns:a16="http://schemas.microsoft.com/office/drawing/2014/main" id="{40283C32-01E7-4DC7-9B91-993825D453C1}"/>
            </a:ext>
          </a:extLst>
        </xdr:cNvPr>
        <xdr:cNvSpPr txBox="1"/>
      </xdr:nvSpPr>
      <xdr:spPr>
        <a:xfrm>
          <a:off x="358204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22F359C4-AD0B-4138-BDBD-2EFE4E9F645A}"/>
            </a:ext>
          </a:extLst>
        </xdr:cNvPr>
        <xdr:cNvSpPr txBox="1"/>
      </xdr:nvSpPr>
      <xdr:spPr>
        <a:xfrm>
          <a:off x="270574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1C5384FE-27BB-4E63-880D-AF140B4A7131}"/>
            </a:ext>
          </a:extLst>
        </xdr:cNvPr>
        <xdr:cNvSpPr txBox="1"/>
      </xdr:nvSpPr>
      <xdr:spPr>
        <a:xfrm>
          <a:off x="1816744" y="1025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7497B208-2BA4-4F91-912B-678DCB249966}"/>
            </a:ext>
          </a:extLst>
        </xdr:cNvPr>
        <xdr:cNvSpPr txBox="1"/>
      </xdr:nvSpPr>
      <xdr:spPr>
        <a:xfrm>
          <a:off x="927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91820</xdr:rowOff>
    </xdr:from>
    <xdr:ext cx="405111" cy="259045"/>
    <xdr:sp macro="" textlink="">
      <xdr:nvSpPr>
        <xdr:cNvPr id="204" name="n_1mainValue【体育館・プール】&#10;有形固定資産減価償却率">
          <a:extLst>
            <a:ext uri="{FF2B5EF4-FFF2-40B4-BE49-F238E27FC236}">
              <a16:creationId xmlns:a16="http://schemas.microsoft.com/office/drawing/2014/main" id="{AC4B7B6C-CC9E-43CD-98B4-04ACB20A2E73}"/>
            </a:ext>
          </a:extLst>
        </xdr:cNvPr>
        <xdr:cNvSpPr txBox="1"/>
      </xdr:nvSpPr>
      <xdr:spPr>
        <a:xfrm>
          <a:off x="35820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5" name="n_2mainValue【体育館・プール】&#10;有形固定資産減価償却率">
          <a:extLst>
            <a:ext uri="{FF2B5EF4-FFF2-40B4-BE49-F238E27FC236}">
              <a16:creationId xmlns:a16="http://schemas.microsoft.com/office/drawing/2014/main" id="{A752A03A-9C81-4040-B86E-10C2249215D0}"/>
            </a:ext>
          </a:extLst>
        </xdr:cNvPr>
        <xdr:cNvSpPr txBox="1"/>
      </xdr:nvSpPr>
      <xdr:spPr>
        <a:xfrm>
          <a:off x="2705744" y="10662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206" name="n_3mainValue【体育館・プール】&#10;有形固定資産減価償却率">
          <a:extLst>
            <a:ext uri="{FF2B5EF4-FFF2-40B4-BE49-F238E27FC236}">
              <a16:creationId xmlns:a16="http://schemas.microsoft.com/office/drawing/2014/main" id="{96600463-8ABE-4453-B6A5-52CF2B3F37C2}"/>
            </a:ext>
          </a:extLst>
        </xdr:cNvPr>
        <xdr:cNvSpPr txBox="1"/>
      </xdr:nvSpPr>
      <xdr:spPr>
        <a:xfrm>
          <a:off x="1816744"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131734</xdr:rowOff>
    </xdr:from>
    <xdr:ext cx="405111" cy="259045"/>
    <xdr:sp macro="" textlink="">
      <xdr:nvSpPr>
        <xdr:cNvPr id="207" name="n_4mainValue【体育館・プール】&#10;有形固定資産減価償却率">
          <a:extLst>
            <a:ext uri="{FF2B5EF4-FFF2-40B4-BE49-F238E27FC236}">
              <a16:creationId xmlns:a16="http://schemas.microsoft.com/office/drawing/2014/main" id="{58C1FA1C-02C3-4892-9ABA-A4AFF9BF6225}"/>
            </a:ext>
          </a:extLst>
        </xdr:cNvPr>
        <xdr:cNvSpPr txBox="1"/>
      </xdr:nvSpPr>
      <xdr:spPr>
        <a:xfrm>
          <a:off x="927744" y="1059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D5CD88B-1F95-4A0D-9A16-C82BC3D0E03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DA096DE-7B4C-4F00-B0FF-AF44C29B617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E26B47C-DD03-495F-A046-66F9AC91FD2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451979EF-0304-4C15-BBAB-1940C231EC7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AC714DC-0770-46D4-8D8A-FD1551EA1AC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265E2E48-9798-4DE0-8E9E-017DBFD3676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AF02BE5-BAE8-4367-88C1-B80D4B4EF5F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8AC644A7-75F8-4D4C-A47D-4F1945B25FD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E1FCFEE7-1F6B-4240-9B40-A9A306FB55B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D29E2E4-C789-40FC-B16A-B9E26852C19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606BE5D-1ABF-45C1-BBAF-717E2B4E79C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2A6665B-40C0-41E4-8B6B-8172CC909683}"/>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8732505-FD91-4EB0-87F1-20C628598993}"/>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D694886D-8924-4AC0-B4CD-02F4D44E737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C59075B-D13D-4DA8-966A-46E0DD30C32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16E22B83-7DA6-4800-97B2-C98D2EE79892}"/>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D13A005-CD6C-4367-B450-1660DCE1F76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4F1C1AE9-4FF1-49E3-A20C-FB99E06D103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D53B5EE-0064-4FB4-85C2-0F4F97B0212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72439556-FE56-4562-95BC-199E15EEB911}"/>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D22E98B-F150-46FD-AD42-4E90AFD2874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FB01C1D9-0A7B-4FF4-9B57-84118C55F2F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EB06C54D-D285-4926-B035-F83F04EA42C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6170075A-EDA3-4F78-9C8B-457D4E1D5570}"/>
            </a:ext>
          </a:extLst>
        </xdr:cNvPr>
        <xdr:cNvCxnSpPr/>
      </xdr:nvCxnSpPr>
      <xdr:spPr>
        <a:xfrm flipV="1">
          <a:off x="10476865" y="9723120"/>
          <a:ext cx="0" cy="13125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1F734817-9218-43A9-A254-3C7052763C35}"/>
            </a:ext>
          </a:extLst>
        </xdr:cNvPr>
        <xdr:cNvSpPr txBox="1"/>
      </xdr:nvSpPr>
      <xdr:spPr>
        <a:xfrm>
          <a:off x="10515600" y="110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3D494284-20BA-44AB-8DA3-0B75AFBC5958}"/>
            </a:ext>
          </a:extLst>
        </xdr:cNvPr>
        <xdr:cNvCxnSpPr/>
      </xdr:nvCxnSpPr>
      <xdr:spPr>
        <a:xfrm>
          <a:off x="10388600" y="1103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CDDF5E4E-38CC-44FA-A0F2-986062169E11}"/>
            </a:ext>
          </a:extLst>
        </xdr:cNvPr>
        <xdr:cNvSpPr txBox="1"/>
      </xdr:nvSpPr>
      <xdr:spPr>
        <a:xfrm>
          <a:off x="105156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DC82E45F-DDFC-4A66-82AB-A9926E8017BB}"/>
            </a:ext>
          </a:extLst>
        </xdr:cNvPr>
        <xdr:cNvCxnSpPr/>
      </xdr:nvCxnSpPr>
      <xdr:spPr>
        <a:xfrm>
          <a:off x="10388600" y="972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3EBBC89D-A1C3-4BBF-B3B7-E4F4AD6E38A3}"/>
            </a:ext>
          </a:extLst>
        </xdr:cNvPr>
        <xdr:cNvSpPr txBox="1"/>
      </xdr:nvSpPr>
      <xdr:spPr>
        <a:xfrm>
          <a:off x="10515600" y="1052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B1DE6DA0-9CF2-416E-9535-B145A32B8B5F}"/>
            </a:ext>
          </a:extLst>
        </xdr:cNvPr>
        <xdr:cNvSpPr/>
      </xdr:nvSpPr>
      <xdr:spPr>
        <a:xfrm>
          <a:off x="104267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A101277A-BBAB-4DE0-A7CD-889012545B1B}"/>
            </a:ext>
          </a:extLst>
        </xdr:cNvPr>
        <xdr:cNvSpPr/>
      </xdr:nvSpPr>
      <xdr:spPr>
        <a:xfrm>
          <a:off x="9588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CC34A36A-0C26-41E1-B2AB-E6744DB965BC}"/>
            </a:ext>
          </a:extLst>
        </xdr:cNvPr>
        <xdr:cNvSpPr/>
      </xdr:nvSpPr>
      <xdr:spPr>
        <a:xfrm>
          <a:off x="8699500" y="1067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FAE07E8E-41CD-442F-8D0E-EEBEB78FFA4C}"/>
            </a:ext>
          </a:extLst>
        </xdr:cNvPr>
        <xdr:cNvSpPr/>
      </xdr:nvSpPr>
      <xdr:spPr>
        <a:xfrm>
          <a:off x="7810500" y="1068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CF9E9B50-40DF-4670-A3C9-BDFFD1E7D114}"/>
            </a:ext>
          </a:extLst>
        </xdr:cNvPr>
        <xdr:cNvSpPr/>
      </xdr:nvSpPr>
      <xdr:spPr>
        <a:xfrm>
          <a:off x="6921500" y="1068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E2999CC-AB98-476E-9FD3-6580A193C3D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53F92D2-08A4-471F-939F-EEC7CA8005E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A0C5E0A-B711-4179-AF7C-B1A936C1B28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BBB4C54-97B1-427D-916D-6880E7A7BB1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41DED38-416F-43C8-A45F-61D5016206D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80645</xdr:rowOff>
    </xdr:from>
    <xdr:to>
      <xdr:col>55</xdr:col>
      <xdr:colOff>50800</xdr:colOff>
      <xdr:row>63</xdr:row>
      <xdr:rowOff>10795</xdr:rowOff>
    </xdr:to>
    <xdr:sp macro="" textlink="">
      <xdr:nvSpPr>
        <xdr:cNvPr id="247" name="楕円 246">
          <a:extLst>
            <a:ext uri="{FF2B5EF4-FFF2-40B4-BE49-F238E27FC236}">
              <a16:creationId xmlns:a16="http://schemas.microsoft.com/office/drawing/2014/main" id="{57194AD8-6309-4C99-9512-E6267019E163}"/>
            </a:ext>
          </a:extLst>
        </xdr:cNvPr>
        <xdr:cNvSpPr/>
      </xdr:nvSpPr>
      <xdr:spPr>
        <a:xfrm>
          <a:off x="104267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59072</xdr:rowOff>
    </xdr:from>
    <xdr:ext cx="469744" cy="259045"/>
    <xdr:sp macro="" textlink="">
      <xdr:nvSpPr>
        <xdr:cNvPr id="248" name="【体育館・プール】&#10;一人当たり面積該当値テキスト">
          <a:extLst>
            <a:ext uri="{FF2B5EF4-FFF2-40B4-BE49-F238E27FC236}">
              <a16:creationId xmlns:a16="http://schemas.microsoft.com/office/drawing/2014/main" id="{1CFEC37F-57A6-4FA2-9F2C-833384C76E8E}"/>
            </a:ext>
          </a:extLst>
        </xdr:cNvPr>
        <xdr:cNvSpPr txBox="1"/>
      </xdr:nvSpPr>
      <xdr:spPr>
        <a:xfrm>
          <a:off x="10515600" y="106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78740</xdr:rowOff>
    </xdr:from>
    <xdr:to>
      <xdr:col>50</xdr:col>
      <xdr:colOff>165100</xdr:colOff>
      <xdr:row>63</xdr:row>
      <xdr:rowOff>8890</xdr:rowOff>
    </xdr:to>
    <xdr:sp macro="" textlink="">
      <xdr:nvSpPr>
        <xdr:cNvPr id="249" name="楕円 248">
          <a:extLst>
            <a:ext uri="{FF2B5EF4-FFF2-40B4-BE49-F238E27FC236}">
              <a16:creationId xmlns:a16="http://schemas.microsoft.com/office/drawing/2014/main" id="{A4606B86-92FD-425B-A8BF-2D7BDE951BD7}"/>
            </a:ext>
          </a:extLst>
        </xdr:cNvPr>
        <xdr:cNvSpPr/>
      </xdr:nvSpPr>
      <xdr:spPr>
        <a:xfrm>
          <a:off x="9588500" y="1070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129540</xdr:rowOff>
    </xdr:from>
    <xdr:to>
      <xdr:col>55</xdr:col>
      <xdr:colOff>0</xdr:colOff>
      <xdr:row>62</xdr:row>
      <xdr:rowOff>131445</xdr:rowOff>
    </xdr:to>
    <xdr:cxnSp macro="">
      <xdr:nvCxnSpPr>
        <xdr:cNvPr id="250" name="直線コネクタ 249">
          <a:extLst>
            <a:ext uri="{FF2B5EF4-FFF2-40B4-BE49-F238E27FC236}">
              <a16:creationId xmlns:a16="http://schemas.microsoft.com/office/drawing/2014/main" id="{58517C45-2376-4ADD-8C87-45CA7613E569}"/>
            </a:ext>
          </a:extLst>
        </xdr:cNvPr>
        <xdr:cNvCxnSpPr/>
      </xdr:nvCxnSpPr>
      <xdr:spPr>
        <a:xfrm>
          <a:off x="9639300" y="1075944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147320</xdr:rowOff>
    </xdr:from>
    <xdr:to>
      <xdr:col>46</xdr:col>
      <xdr:colOff>38100</xdr:colOff>
      <xdr:row>64</xdr:row>
      <xdr:rowOff>77470</xdr:rowOff>
    </xdr:to>
    <xdr:sp macro="" textlink="">
      <xdr:nvSpPr>
        <xdr:cNvPr id="251" name="楕円 250">
          <a:extLst>
            <a:ext uri="{FF2B5EF4-FFF2-40B4-BE49-F238E27FC236}">
              <a16:creationId xmlns:a16="http://schemas.microsoft.com/office/drawing/2014/main" id="{8CFED796-EE85-4650-B3D7-85AF0A8A8EBC}"/>
            </a:ext>
          </a:extLst>
        </xdr:cNvPr>
        <xdr:cNvSpPr/>
      </xdr:nvSpPr>
      <xdr:spPr>
        <a:xfrm>
          <a:off x="8699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129540</xdr:rowOff>
    </xdr:from>
    <xdr:to>
      <xdr:col>50</xdr:col>
      <xdr:colOff>114300</xdr:colOff>
      <xdr:row>64</xdr:row>
      <xdr:rowOff>26670</xdr:rowOff>
    </xdr:to>
    <xdr:cxnSp macro="">
      <xdr:nvCxnSpPr>
        <xdr:cNvPr id="252" name="直線コネクタ 251">
          <a:extLst>
            <a:ext uri="{FF2B5EF4-FFF2-40B4-BE49-F238E27FC236}">
              <a16:creationId xmlns:a16="http://schemas.microsoft.com/office/drawing/2014/main" id="{04CDC6A1-24A4-4F92-AF71-6109A7B3BF97}"/>
            </a:ext>
          </a:extLst>
        </xdr:cNvPr>
        <xdr:cNvCxnSpPr/>
      </xdr:nvCxnSpPr>
      <xdr:spPr>
        <a:xfrm flipV="1">
          <a:off x="8750300" y="10759440"/>
          <a:ext cx="889000" cy="240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147320</xdr:rowOff>
    </xdr:from>
    <xdr:to>
      <xdr:col>41</xdr:col>
      <xdr:colOff>101600</xdr:colOff>
      <xdr:row>64</xdr:row>
      <xdr:rowOff>77470</xdr:rowOff>
    </xdr:to>
    <xdr:sp macro="" textlink="">
      <xdr:nvSpPr>
        <xdr:cNvPr id="253" name="楕円 252">
          <a:extLst>
            <a:ext uri="{FF2B5EF4-FFF2-40B4-BE49-F238E27FC236}">
              <a16:creationId xmlns:a16="http://schemas.microsoft.com/office/drawing/2014/main" id="{1C26D325-510E-47BB-8B7B-80B34BC94037}"/>
            </a:ext>
          </a:extLst>
        </xdr:cNvPr>
        <xdr:cNvSpPr/>
      </xdr:nvSpPr>
      <xdr:spPr>
        <a:xfrm>
          <a:off x="7810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26670</xdr:rowOff>
    </xdr:from>
    <xdr:to>
      <xdr:col>45</xdr:col>
      <xdr:colOff>177800</xdr:colOff>
      <xdr:row>64</xdr:row>
      <xdr:rowOff>26670</xdr:rowOff>
    </xdr:to>
    <xdr:cxnSp macro="">
      <xdr:nvCxnSpPr>
        <xdr:cNvPr id="254" name="直線コネクタ 253">
          <a:extLst>
            <a:ext uri="{FF2B5EF4-FFF2-40B4-BE49-F238E27FC236}">
              <a16:creationId xmlns:a16="http://schemas.microsoft.com/office/drawing/2014/main" id="{64D9A0F9-B636-4212-97F2-03B1DBC0FD87}"/>
            </a:ext>
          </a:extLst>
        </xdr:cNvPr>
        <xdr:cNvCxnSpPr/>
      </xdr:nvCxnSpPr>
      <xdr:spPr>
        <a:xfrm>
          <a:off x="7861300" y="1099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147320</xdr:rowOff>
    </xdr:from>
    <xdr:to>
      <xdr:col>36</xdr:col>
      <xdr:colOff>165100</xdr:colOff>
      <xdr:row>64</xdr:row>
      <xdr:rowOff>77470</xdr:rowOff>
    </xdr:to>
    <xdr:sp macro="" textlink="">
      <xdr:nvSpPr>
        <xdr:cNvPr id="255" name="楕円 254">
          <a:extLst>
            <a:ext uri="{FF2B5EF4-FFF2-40B4-BE49-F238E27FC236}">
              <a16:creationId xmlns:a16="http://schemas.microsoft.com/office/drawing/2014/main" id="{346B6A0E-E193-4052-8D10-07D7BF5FBD95}"/>
            </a:ext>
          </a:extLst>
        </xdr:cNvPr>
        <xdr:cNvSpPr/>
      </xdr:nvSpPr>
      <xdr:spPr>
        <a:xfrm>
          <a:off x="6921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26670</xdr:rowOff>
    </xdr:from>
    <xdr:to>
      <xdr:col>41</xdr:col>
      <xdr:colOff>50800</xdr:colOff>
      <xdr:row>64</xdr:row>
      <xdr:rowOff>26670</xdr:rowOff>
    </xdr:to>
    <xdr:cxnSp macro="">
      <xdr:nvCxnSpPr>
        <xdr:cNvPr id="256" name="直線コネクタ 255">
          <a:extLst>
            <a:ext uri="{FF2B5EF4-FFF2-40B4-BE49-F238E27FC236}">
              <a16:creationId xmlns:a16="http://schemas.microsoft.com/office/drawing/2014/main" id="{DB0F2367-1238-4642-BBAD-A051C9C4A562}"/>
            </a:ext>
          </a:extLst>
        </xdr:cNvPr>
        <xdr:cNvCxnSpPr/>
      </xdr:nvCxnSpPr>
      <xdr:spPr>
        <a:xfrm>
          <a:off x="6972300" y="1099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478C4FBD-3385-4EEB-82C4-AC5C0E3C979E}"/>
            </a:ext>
          </a:extLst>
        </xdr:cNvPr>
        <xdr:cNvSpPr txBox="1"/>
      </xdr:nvSpPr>
      <xdr:spPr>
        <a:xfrm>
          <a:off x="93917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F1BF6B29-96DC-4995-9814-918AAB31FB14}"/>
            </a:ext>
          </a:extLst>
        </xdr:cNvPr>
        <xdr:cNvSpPr txBox="1"/>
      </xdr:nvSpPr>
      <xdr:spPr>
        <a:xfrm>
          <a:off x="8515427" y="1044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0CA7C314-3927-45C3-BAA5-9E661D8906F4}"/>
            </a:ext>
          </a:extLst>
        </xdr:cNvPr>
        <xdr:cNvSpPr txBox="1"/>
      </xdr:nvSpPr>
      <xdr:spPr>
        <a:xfrm>
          <a:off x="7626427" y="1045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71B1DA06-4E1B-4785-8419-8DF94E450F22}"/>
            </a:ext>
          </a:extLst>
        </xdr:cNvPr>
        <xdr:cNvSpPr txBox="1"/>
      </xdr:nvSpPr>
      <xdr:spPr>
        <a:xfrm>
          <a:off x="6737427" y="1046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17</xdr:rowOff>
    </xdr:from>
    <xdr:ext cx="469744" cy="259045"/>
    <xdr:sp macro="" textlink="">
      <xdr:nvSpPr>
        <xdr:cNvPr id="261" name="n_1mainValue【体育館・プール】&#10;一人当たり面積">
          <a:extLst>
            <a:ext uri="{FF2B5EF4-FFF2-40B4-BE49-F238E27FC236}">
              <a16:creationId xmlns:a16="http://schemas.microsoft.com/office/drawing/2014/main" id="{711F9AB9-E496-4CFF-8BEC-3F55D13B61B0}"/>
            </a:ext>
          </a:extLst>
        </xdr:cNvPr>
        <xdr:cNvSpPr txBox="1"/>
      </xdr:nvSpPr>
      <xdr:spPr>
        <a:xfrm>
          <a:off x="9391727" y="1080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68597</xdr:rowOff>
    </xdr:from>
    <xdr:ext cx="469744" cy="259045"/>
    <xdr:sp macro="" textlink="">
      <xdr:nvSpPr>
        <xdr:cNvPr id="262" name="n_2mainValue【体育館・プール】&#10;一人当たり面積">
          <a:extLst>
            <a:ext uri="{FF2B5EF4-FFF2-40B4-BE49-F238E27FC236}">
              <a16:creationId xmlns:a16="http://schemas.microsoft.com/office/drawing/2014/main" id="{79BCD43A-2178-4E53-A159-538000786AFE}"/>
            </a:ext>
          </a:extLst>
        </xdr:cNvPr>
        <xdr:cNvSpPr txBox="1"/>
      </xdr:nvSpPr>
      <xdr:spPr>
        <a:xfrm>
          <a:off x="8515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68597</xdr:rowOff>
    </xdr:from>
    <xdr:ext cx="469744" cy="259045"/>
    <xdr:sp macro="" textlink="">
      <xdr:nvSpPr>
        <xdr:cNvPr id="263" name="n_3mainValue【体育館・プール】&#10;一人当たり面積">
          <a:extLst>
            <a:ext uri="{FF2B5EF4-FFF2-40B4-BE49-F238E27FC236}">
              <a16:creationId xmlns:a16="http://schemas.microsoft.com/office/drawing/2014/main" id="{05E065F0-1617-499B-9B6F-0EC28DD41E65}"/>
            </a:ext>
          </a:extLst>
        </xdr:cNvPr>
        <xdr:cNvSpPr txBox="1"/>
      </xdr:nvSpPr>
      <xdr:spPr>
        <a:xfrm>
          <a:off x="7626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68597</xdr:rowOff>
    </xdr:from>
    <xdr:ext cx="469744" cy="259045"/>
    <xdr:sp macro="" textlink="">
      <xdr:nvSpPr>
        <xdr:cNvPr id="264" name="n_4mainValue【体育館・プール】&#10;一人当たり面積">
          <a:extLst>
            <a:ext uri="{FF2B5EF4-FFF2-40B4-BE49-F238E27FC236}">
              <a16:creationId xmlns:a16="http://schemas.microsoft.com/office/drawing/2014/main" id="{8AC4DFFF-F6F5-4722-B403-F28D9CF1BD5F}"/>
            </a:ext>
          </a:extLst>
        </xdr:cNvPr>
        <xdr:cNvSpPr txBox="1"/>
      </xdr:nvSpPr>
      <xdr:spPr>
        <a:xfrm>
          <a:off x="67374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F27EC4F3-C296-4DF3-B42F-5D28F138507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233F590-D063-47B6-99DB-32AEBBE698C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4181A4B6-88EB-4A9B-922B-709D93A7EA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222FD6DA-60A8-4A4F-BA2D-97CE0599415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8F0A5EFE-6AD8-4B9B-8AB1-B07172055F7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7A51E770-978E-4835-AE15-7AD527AADB9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8BFAB624-CEE5-430F-99C8-1BCD23D49E0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F68FABCF-7E71-437D-898D-D758928AF7F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8848641B-1B6F-4B77-B2ED-B9C650CBEBB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F84ADDEC-6A5F-4C34-A0D8-A214C10060F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590366CF-D98B-4EB8-80FD-BF4B992C04B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CE1272B9-1F51-4407-B238-D385BA4EE047}"/>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0C23A404-A410-45AE-A647-69A50546351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0226BB39-2696-451F-9B8A-5BBB94D76D0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09D964C4-99C2-4D37-BE46-08A7C0E8D99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3BC66EC9-8F5F-4754-9441-61556DFB870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2CB64C8D-7EF5-40BD-A322-7F8BE8D9210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54387BE8-AD78-424B-8DE4-974FCEF4656D}"/>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CDC982D7-DAED-4F28-8389-5E307FE5A2F2}"/>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2D3E80E7-FB1E-48FA-AE21-B06E13668F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CDF268AD-8FBC-46B8-AD2F-B7559828BF32}"/>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F230FE8C-8239-4425-AB9C-0D3C52B89E2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6F030920-D09E-4629-8D5C-9928411698E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6C32B694-319A-4C0D-B2C5-84763B8FB65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9C22778F-3F51-4490-9797-0EB1F3A4309B}"/>
            </a:ext>
          </a:extLst>
        </xdr:cNvPr>
        <xdr:cNvCxnSpPr/>
      </xdr:nvCxnSpPr>
      <xdr:spPr>
        <a:xfrm flipV="1">
          <a:off x="4634865" y="13409295"/>
          <a:ext cx="0" cy="1449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7A282292-1DCF-4338-8858-5931E18EEB6A}"/>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7E70C2EC-DB52-4F26-90BE-FA922C949EC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F40B1055-BD4E-4C78-9EDD-25B4AB63B5CF}"/>
            </a:ext>
          </a:extLst>
        </xdr:cNvPr>
        <xdr:cNvSpPr txBox="1"/>
      </xdr:nvSpPr>
      <xdr:spPr>
        <a:xfrm>
          <a:off x="4673600" y="1318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3FEA9B2B-1776-45D1-AEBD-E069253FB45F}"/>
            </a:ext>
          </a:extLst>
        </xdr:cNvPr>
        <xdr:cNvCxnSpPr/>
      </xdr:nvCxnSpPr>
      <xdr:spPr>
        <a:xfrm>
          <a:off x="4546600" y="134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2F63ADF0-D5E8-456C-BBBB-75BAEF062543}"/>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DDE8613A-B1E4-4D6D-8F11-C9ACAC1C832C}"/>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3BE73D5D-CA52-4E73-AE56-5FD381FBF9B5}"/>
            </a:ext>
          </a:extLst>
        </xdr:cNvPr>
        <xdr:cNvSpPr/>
      </xdr:nvSpPr>
      <xdr:spPr>
        <a:xfrm>
          <a:off x="3746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2F4D9B9A-2244-4F0D-BF68-6C2119F1CA9A}"/>
            </a:ext>
          </a:extLst>
        </xdr:cNvPr>
        <xdr:cNvSpPr/>
      </xdr:nvSpPr>
      <xdr:spPr>
        <a:xfrm>
          <a:off x="2857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B19ABF35-5AEA-477E-B0C9-11A6D3C475CF}"/>
            </a:ext>
          </a:extLst>
        </xdr:cNvPr>
        <xdr:cNvSpPr/>
      </xdr:nvSpPr>
      <xdr:spPr>
        <a:xfrm>
          <a:off x="1968500" y="14032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E9472372-C209-4F17-BAE2-8D45F89FFF10}"/>
            </a:ext>
          </a:extLst>
        </xdr:cNvPr>
        <xdr:cNvSpPr/>
      </xdr:nvSpPr>
      <xdr:spPr>
        <a:xfrm>
          <a:off x="1079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8CD684C-9B20-4E72-8850-D66854CFF7F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05D756D-B54A-4E2C-9C50-98CF02D3E1A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A5658C2-29BE-411A-8FD9-58A637036BE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C5011A6-D232-4D9A-847E-D248B2ABB5D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3C60F11-FBD0-473E-9AF4-D6194D7EDF6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114936</xdr:rowOff>
    </xdr:from>
    <xdr:to>
      <xdr:col>24</xdr:col>
      <xdr:colOff>114300</xdr:colOff>
      <xdr:row>84</xdr:row>
      <xdr:rowOff>45086</xdr:rowOff>
    </xdr:to>
    <xdr:sp macro="" textlink="">
      <xdr:nvSpPr>
        <xdr:cNvPr id="305" name="楕円 304">
          <a:extLst>
            <a:ext uri="{FF2B5EF4-FFF2-40B4-BE49-F238E27FC236}">
              <a16:creationId xmlns:a16="http://schemas.microsoft.com/office/drawing/2014/main" id="{955A51AE-B7BB-4CE0-A7F6-305979E56427}"/>
            </a:ext>
          </a:extLst>
        </xdr:cNvPr>
        <xdr:cNvSpPr/>
      </xdr:nvSpPr>
      <xdr:spPr>
        <a:xfrm>
          <a:off x="45847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93363</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C620C4E-3E44-40EA-9E5C-82F790F48CF6}"/>
            </a:ext>
          </a:extLst>
        </xdr:cNvPr>
        <xdr:cNvSpPr txBox="1"/>
      </xdr:nvSpPr>
      <xdr:spPr>
        <a:xfrm>
          <a:off x="4673600"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109220</xdr:rowOff>
    </xdr:from>
    <xdr:to>
      <xdr:col>20</xdr:col>
      <xdr:colOff>38100</xdr:colOff>
      <xdr:row>84</xdr:row>
      <xdr:rowOff>39370</xdr:rowOff>
    </xdr:to>
    <xdr:sp macro="" textlink="">
      <xdr:nvSpPr>
        <xdr:cNvPr id="307" name="楕円 306">
          <a:extLst>
            <a:ext uri="{FF2B5EF4-FFF2-40B4-BE49-F238E27FC236}">
              <a16:creationId xmlns:a16="http://schemas.microsoft.com/office/drawing/2014/main" id="{8E511687-273B-4A7A-BD2B-4C7251DFFEFB}"/>
            </a:ext>
          </a:extLst>
        </xdr:cNvPr>
        <xdr:cNvSpPr/>
      </xdr:nvSpPr>
      <xdr:spPr>
        <a:xfrm>
          <a:off x="3746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160020</xdr:rowOff>
    </xdr:from>
    <xdr:to>
      <xdr:col>24</xdr:col>
      <xdr:colOff>63500</xdr:colOff>
      <xdr:row>83</xdr:row>
      <xdr:rowOff>165736</xdr:rowOff>
    </xdr:to>
    <xdr:cxnSp macro="">
      <xdr:nvCxnSpPr>
        <xdr:cNvPr id="308" name="直線コネクタ 307">
          <a:extLst>
            <a:ext uri="{FF2B5EF4-FFF2-40B4-BE49-F238E27FC236}">
              <a16:creationId xmlns:a16="http://schemas.microsoft.com/office/drawing/2014/main" id="{8802F8E2-DF09-4C47-8BC7-D0D618A11CD1}"/>
            </a:ext>
          </a:extLst>
        </xdr:cNvPr>
        <xdr:cNvCxnSpPr/>
      </xdr:nvCxnSpPr>
      <xdr:spPr>
        <a:xfrm>
          <a:off x="3797300" y="143903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78739</xdr:rowOff>
    </xdr:from>
    <xdr:to>
      <xdr:col>15</xdr:col>
      <xdr:colOff>101600</xdr:colOff>
      <xdr:row>84</xdr:row>
      <xdr:rowOff>8889</xdr:rowOff>
    </xdr:to>
    <xdr:sp macro="" textlink="">
      <xdr:nvSpPr>
        <xdr:cNvPr id="309" name="楕円 308">
          <a:extLst>
            <a:ext uri="{FF2B5EF4-FFF2-40B4-BE49-F238E27FC236}">
              <a16:creationId xmlns:a16="http://schemas.microsoft.com/office/drawing/2014/main" id="{66BCC70E-394B-422D-A716-BC2DB1490768}"/>
            </a:ext>
          </a:extLst>
        </xdr:cNvPr>
        <xdr:cNvSpPr/>
      </xdr:nvSpPr>
      <xdr:spPr>
        <a:xfrm>
          <a:off x="28575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129539</xdr:rowOff>
    </xdr:from>
    <xdr:to>
      <xdr:col>19</xdr:col>
      <xdr:colOff>177800</xdr:colOff>
      <xdr:row>83</xdr:row>
      <xdr:rowOff>160020</xdr:rowOff>
    </xdr:to>
    <xdr:cxnSp macro="">
      <xdr:nvCxnSpPr>
        <xdr:cNvPr id="310" name="直線コネクタ 309">
          <a:extLst>
            <a:ext uri="{FF2B5EF4-FFF2-40B4-BE49-F238E27FC236}">
              <a16:creationId xmlns:a16="http://schemas.microsoft.com/office/drawing/2014/main" id="{C334A541-FB55-4E7B-ABD5-977549913DA8}"/>
            </a:ext>
          </a:extLst>
        </xdr:cNvPr>
        <xdr:cNvCxnSpPr/>
      </xdr:nvCxnSpPr>
      <xdr:spPr>
        <a:xfrm>
          <a:off x="2908300" y="143598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48261</xdr:rowOff>
    </xdr:from>
    <xdr:to>
      <xdr:col>10</xdr:col>
      <xdr:colOff>165100</xdr:colOff>
      <xdr:row>83</xdr:row>
      <xdr:rowOff>149861</xdr:rowOff>
    </xdr:to>
    <xdr:sp macro="" textlink="">
      <xdr:nvSpPr>
        <xdr:cNvPr id="311" name="楕円 310">
          <a:extLst>
            <a:ext uri="{FF2B5EF4-FFF2-40B4-BE49-F238E27FC236}">
              <a16:creationId xmlns:a16="http://schemas.microsoft.com/office/drawing/2014/main" id="{60737E68-997D-4F9C-AD47-F6BD232D19A3}"/>
            </a:ext>
          </a:extLst>
        </xdr:cNvPr>
        <xdr:cNvSpPr/>
      </xdr:nvSpPr>
      <xdr:spPr>
        <a:xfrm>
          <a:off x="1968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99061</xdr:rowOff>
    </xdr:from>
    <xdr:to>
      <xdr:col>15</xdr:col>
      <xdr:colOff>50800</xdr:colOff>
      <xdr:row>83</xdr:row>
      <xdr:rowOff>129539</xdr:rowOff>
    </xdr:to>
    <xdr:cxnSp macro="">
      <xdr:nvCxnSpPr>
        <xdr:cNvPr id="312" name="直線コネクタ 311">
          <a:extLst>
            <a:ext uri="{FF2B5EF4-FFF2-40B4-BE49-F238E27FC236}">
              <a16:creationId xmlns:a16="http://schemas.microsoft.com/office/drawing/2014/main" id="{432149E8-A73B-4EAB-90B9-9F6EDA622856}"/>
            </a:ext>
          </a:extLst>
        </xdr:cNvPr>
        <xdr:cNvCxnSpPr/>
      </xdr:nvCxnSpPr>
      <xdr:spPr>
        <a:xfrm>
          <a:off x="2019300" y="14329411"/>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74930</xdr:rowOff>
    </xdr:from>
    <xdr:to>
      <xdr:col>6</xdr:col>
      <xdr:colOff>38100</xdr:colOff>
      <xdr:row>83</xdr:row>
      <xdr:rowOff>5080</xdr:rowOff>
    </xdr:to>
    <xdr:sp macro="" textlink="">
      <xdr:nvSpPr>
        <xdr:cNvPr id="313" name="楕円 312">
          <a:extLst>
            <a:ext uri="{FF2B5EF4-FFF2-40B4-BE49-F238E27FC236}">
              <a16:creationId xmlns:a16="http://schemas.microsoft.com/office/drawing/2014/main" id="{869A97ED-DB2A-4A0D-8909-668D556F87BD}"/>
            </a:ext>
          </a:extLst>
        </xdr:cNvPr>
        <xdr:cNvSpPr/>
      </xdr:nvSpPr>
      <xdr:spPr>
        <a:xfrm>
          <a:off x="1079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125730</xdr:rowOff>
    </xdr:from>
    <xdr:to>
      <xdr:col>10</xdr:col>
      <xdr:colOff>114300</xdr:colOff>
      <xdr:row>83</xdr:row>
      <xdr:rowOff>99061</xdr:rowOff>
    </xdr:to>
    <xdr:cxnSp macro="">
      <xdr:nvCxnSpPr>
        <xdr:cNvPr id="314" name="直線コネクタ 313">
          <a:extLst>
            <a:ext uri="{FF2B5EF4-FFF2-40B4-BE49-F238E27FC236}">
              <a16:creationId xmlns:a16="http://schemas.microsoft.com/office/drawing/2014/main" id="{D17923D1-CC77-4035-900C-3EF3A69B9371}"/>
            </a:ext>
          </a:extLst>
        </xdr:cNvPr>
        <xdr:cNvCxnSpPr/>
      </xdr:nvCxnSpPr>
      <xdr:spPr>
        <a:xfrm>
          <a:off x="1130300" y="14184630"/>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5" name="n_1aveValue【福祉施設】&#10;有形固定資産減価償却率">
          <a:extLst>
            <a:ext uri="{FF2B5EF4-FFF2-40B4-BE49-F238E27FC236}">
              <a16:creationId xmlns:a16="http://schemas.microsoft.com/office/drawing/2014/main" id="{234B307E-4299-48EE-B6ED-3ABA42C4036D}"/>
            </a:ext>
          </a:extLst>
        </xdr:cNvPr>
        <xdr:cNvSpPr txBox="1"/>
      </xdr:nvSpPr>
      <xdr:spPr>
        <a:xfrm>
          <a:off x="3582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6" name="n_2aveValue【福祉施設】&#10;有形固定資産減価償却率">
          <a:extLst>
            <a:ext uri="{FF2B5EF4-FFF2-40B4-BE49-F238E27FC236}">
              <a16:creationId xmlns:a16="http://schemas.microsoft.com/office/drawing/2014/main" id="{3A2113A6-12D2-48DD-A632-192BA0E423F9}"/>
            </a:ext>
          </a:extLst>
        </xdr:cNvPr>
        <xdr:cNvSpPr txBox="1"/>
      </xdr:nvSpPr>
      <xdr:spPr>
        <a:xfrm>
          <a:off x="2705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7" name="n_3aveValue【福祉施設】&#10;有形固定資産減価償却率">
          <a:extLst>
            <a:ext uri="{FF2B5EF4-FFF2-40B4-BE49-F238E27FC236}">
              <a16:creationId xmlns:a16="http://schemas.microsoft.com/office/drawing/2014/main" id="{5ED72818-0D5A-422B-81F6-F560FF80404D}"/>
            </a:ext>
          </a:extLst>
        </xdr:cNvPr>
        <xdr:cNvSpPr txBox="1"/>
      </xdr:nvSpPr>
      <xdr:spPr>
        <a:xfrm>
          <a:off x="1816744" y="13808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8" name="n_4aveValue【福祉施設】&#10;有形固定資産減価償却率">
          <a:extLst>
            <a:ext uri="{FF2B5EF4-FFF2-40B4-BE49-F238E27FC236}">
              <a16:creationId xmlns:a16="http://schemas.microsoft.com/office/drawing/2014/main" id="{74F5DF9F-1C6C-41E3-B603-2A8BA09A879B}"/>
            </a:ext>
          </a:extLst>
        </xdr:cNvPr>
        <xdr:cNvSpPr txBox="1"/>
      </xdr:nvSpPr>
      <xdr:spPr>
        <a:xfrm>
          <a:off x="927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30497</xdr:rowOff>
    </xdr:from>
    <xdr:ext cx="405111" cy="259045"/>
    <xdr:sp macro="" textlink="">
      <xdr:nvSpPr>
        <xdr:cNvPr id="319" name="n_1mainValue【福祉施設】&#10;有形固定資産減価償却率">
          <a:extLst>
            <a:ext uri="{FF2B5EF4-FFF2-40B4-BE49-F238E27FC236}">
              <a16:creationId xmlns:a16="http://schemas.microsoft.com/office/drawing/2014/main" id="{4D58C00F-6B7A-4FAE-BAFC-D77E05A854EC}"/>
            </a:ext>
          </a:extLst>
        </xdr:cNvPr>
        <xdr:cNvSpPr txBox="1"/>
      </xdr:nvSpPr>
      <xdr:spPr>
        <a:xfrm>
          <a:off x="3582044" y="1443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xdr:rowOff>
    </xdr:from>
    <xdr:ext cx="405111" cy="259045"/>
    <xdr:sp macro="" textlink="">
      <xdr:nvSpPr>
        <xdr:cNvPr id="320" name="n_2mainValue【福祉施設】&#10;有形固定資産減価償却率">
          <a:extLst>
            <a:ext uri="{FF2B5EF4-FFF2-40B4-BE49-F238E27FC236}">
              <a16:creationId xmlns:a16="http://schemas.microsoft.com/office/drawing/2014/main" id="{A4D3A9A5-2A4B-4D0C-9C88-FC0F53DFC34B}"/>
            </a:ext>
          </a:extLst>
        </xdr:cNvPr>
        <xdr:cNvSpPr txBox="1"/>
      </xdr:nvSpPr>
      <xdr:spPr>
        <a:xfrm>
          <a:off x="2705744"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140988</xdr:rowOff>
    </xdr:from>
    <xdr:ext cx="405111" cy="259045"/>
    <xdr:sp macro="" textlink="">
      <xdr:nvSpPr>
        <xdr:cNvPr id="321" name="n_3mainValue【福祉施設】&#10;有形固定資産減価償却率">
          <a:extLst>
            <a:ext uri="{FF2B5EF4-FFF2-40B4-BE49-F238E27FC236}">
              <a16:creationId xmlns:a16="http://schemas.microsoft.com/office/drawing/2014/main" id="{5117B56D-E3C0-41FE-ABC0-BEA75B4C2A7B}"/>
            </a:ext>
          </a:extLst>
        </xdr:cNvPr>
        <xdr:cNvSpPr txBox="1"/>
      </xdr:nvSpPr>
      <xdr:spPr>
        <a:xfrm>
          <a:off x="1816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167657</xdr:rowOff>
    </xdr:from>
    <xdr:ext cx="405111" cy="259045"/>
    <xdr:sp macro="" textlink="">
      <xdr:nvSpPr>
        <xdr:cNvPr id="322" name="n_4mainValue【福祉施設】&#10;有形固定資産減価償却率">
          <a:extLst>
            <a:ext uri="{FF2B5EF4-FFF2-40B4-BE49-F238E27FC236}">
              <a16:creationId xmlns:a16="http://schemas.microsoft.com/office/drawing/2014/main" id="{28B9A9F1-3A40-46CA-86FF-A0691332D44C}"/>
            </a:ext>
          </a:extLst>
        </xdr:cNvPr>
        <xdr:cNvSpPr txBox="1"/>
      </xdr:nvSpPr>
      <xdr:spPr>
        <a:xfrm>
          <a:off x="927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DCCE93FD-AEF6-48E0-89B2-CD56F85905C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7668534E-BD7C-48EE-959C-71F64954F71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AAF417D5-F609-4E26-9E7B-410D1753C07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C558A5E-FE31-4282-ADA0-56FF3C88637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B6369AD-113E-411D-8D06-3FFE6C04C51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AD2B8B6-45C0-4C5F-834E-EA76EDD7C89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47D14744-8F10-47E4-B29A-AC29BA453A6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FFC00845-FD49-456C-8201-FBEDC18AAB6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604F39E8-876B-4A46-A087-988D6CF90D6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7DFA5F51-7FEA-4879-934D-4572C0458C9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21CB3570-203B-4DAD-9BCE-7F0A865FB3F6}"/>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BD31CED2-577B-49FE-A726-A7317DFA322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C3B5BE52-6BA6-4C6E-AC18-B18E8BD13CB3}"/>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C8AEBEF-8576-4C63-B80A-6637C10347A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FDDC996F-0CDE-447B-AD91-7B9A1ED280C7}"/>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2443467-A4A0-4DBF-AB28-D4745C9C5E9C}"/>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7195773D-A6D5-4D5C-AFB7-7C1E14FD9D5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9A866CCC-D7F6-4CF9-BC9E-733094B13755}"/>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6CA72A0-B843-4710-AB82-885C64D678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1F031D7C-43EA-448D-92C9-52E5751B360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D4ECA1AA-EA32-4CDF-BAE3-91CD8E8514D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44" name="直線コネクタ 343">
          <a:extLst>
            <a:ext uri="{FF2B5EF4-FFF2-40B4-BE49-F238E27FC236}">
              <a16:creationId xmlns:a16="http://schemas.microsoft.com/office/drawing/2014/main" id="{9986778A-8D62-4E24-9074-70FF605A8FE8}"/>
            </a:ext>
          </a:extLst>
        </xdr:cNvPr>
        <xdr:cNvCxnSpPr/>
      </xdr:nvCxnSpPr>
      <xdr:spPr>
        <a:xfrm flipV="1">
          <a:off x="10476865" y="13406628"/>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45" name="【福祉施設】&#10;一人当たり面積最小値テキスト">
          <a:extLst>
            <a:ext uri="{FF2B5EF4-FFF2-40B4-BE49-F238E27FC236}">
              <a16:creationId xmlns:a16="http://schemas.microsoft.com/office/drawing/2014/main" id="{CB2FA5C6-C6BE-417C-979D-CE4F83F2C7FA}"/>
            </a:ext>
          </a:extLst>
        </xdr:cNvPr>
        <xdr:cNvSpPr txBox="1"/>
      </xdr:nvSpPr>
      <xdr:spPr>
        <a:xfrm>
          <a:off x="10515600" y="1478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6" name="直線コネクタ 345">
          <a:extLst>
            <a:ext uri="{FF2B5EF4-FFF2-40B4-BE49-F238E27FC236}">
              <a16:creationId xmlns:a16="http://schemas.microsoft.com/office/drawing/2014/main" id="{DF39D9EB-42BC-4CE7-A9BB-188A2C59A737}"/>
            </a:ext>
          </a:extLst>
        </xdr:cNvPr>
        <xdr:cNvCxnSpPr/>
      </xdr:nvCxnSpPr>
      <xdr:spPr>
        <a:xfrm>
          <a:off x="10388600" y="1477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7" name="【福祉施設】&#10;一人当たり面積最大値テキスト">
          <a:extLst>
            <a:ext uri="{FF2B5EF4-FFF2-40B4-BE49-F238E27FC236}">
              <a16:creationId xmlns:a16="http://schemas.microsoft.com/office/drawing/2014/main" id="{4D823BCC-7D84-4306-8F64-66AAA558680C}"/>
            </a:ext>
          </a:extLst>
        </xdr:cNvPr>
        <xdr:cNvSpPr txBox="1"/>
      </xdr:nvSpPr>
      <xdr:spPr>
        <a:xfrm>
          <a:off x="10515600" y="1318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8" name="直線コネクタ 347">
          <a:extLst>
            <a:ext uri="{FF2B5EF4-FFF2-40B4-BE49-F238E27FC236}">
              <a16:creationId xmlns:a16="http://schemas.microsoft.com/office/drawing/2014/main" id="{DFDDFC52-3599-4AD1-ADED-726052E00C25}"/>
            </a:ext>
          </a:extLst>
        </xdr:cNvPr>
        <xdr:cNvCxnSpPr/>
      </xdr:nvCxnSpPr>
      <xdr:spPr>
        <a:xfrm>
          <a:off x="10388600" y="1340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135907</xdr:rowOff>
    </xdr:from>
    <xdr:ext cx="469744" cy="259045"/>
    <xdr:sp macro="" textlink="">
      <xdr:nvSpPr>
        <xdr:cNvPr id="349" name="【福祉施設】&#10;一人当たり面積平均値テキスト">
          <a:extLst>
            <a:ext uri="{FF2B5EF4-FFF2-40B4-BE49-F238E27FC236}">
              <a16:creationId xmlns:a16="http://schemas.microsoft.com/office/drawing/2014/main" id="{839D9567-428C-48C6-A921-906E6D38E6FB}"/>
            </a:ext>
          </a:extLst>
        </xdr:cNvPr>
        <xdr:cNvSpPr txBox="1"/>
      </xdr:nvSpPr>
      <xdr:spPr>
        <a:xfrm>
          <a:off x="10515600" y="1419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50" name="フローチャート: 判断 349">
          <a:extLst>
            <a:ext uri="{FF2B5EF4-FFF2-40B4-BE49-F238E27FC236}">
              <a16:creationId xmlns:a16="http://schemas.microsoft.com/office/drawing/2014/main" id="{9FB2D68E-9569-417A-8CC9-CC7FEE7D86D5}"/>
            </a:ext>
          </a:extLst>
        </xdr:cNvPr>
        <xdr:cNvSpPr/>
      </xdr:nvSpPr>
      <xdr:spPr>
        <a:xfrm>
          <a:off x="104267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51" name="フローチャート: 判断 350">
          <a:extLst>
            <a:ext uri="{FF2B5EF4-FFF2-40B4-BE49-F238E27FC236}">
              <a16:creationId xmlns:a16="http://schemas.microsoft.com/office/drawing/2014/main" id="{E3740BFB-FA9C-4715-BAF8-4C8144A30D27}"/>
            </a:ext>
          </a:extLst>
        </xdr:cNvPr>
        <xdr:cNvSpPr/>
      </xdr:nvSpPr>
      <xdr:spPr>
        <a:xfrm>
          <a:off x="9588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52" name="フローチャート: 判断 351">
          <a:extLst>
            <a:ext uri="{FF2B5EF4-FFF2-40B4-BE49-F238E27FC236}">
              <a16:creationId xmlns:a16="http://schemas.microsoft.com/office/drawing/2014/main" id="{AD891BF6-288B-4372-9CAF-1750EB7145D4}"/>
            </a:ext>
          </a:extLst>
        </xdr:cNvPr>
        <xdr:cNvSpPr/>
      </xdr:nvSpPr>
      <xdr:spPr>
        <a:xfrm>
          <a:off x="8699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53" name="フローチャート: 判断 352">
          <a:extLst>
            <a:ext uri="{FF2B5EF4-FFF2-40B4-BE49-F238E27FC236}">
              <a16:creationId xmlns:a16="http://schemas.microsoft.com/office/drawing/2014/main" id="{9D0425B5-D0CB-4A02-BA42-566BEA4BFE5E}"/>
            </a:ext>
          </a:extLst>
        </xdr:cNvPr>
        <xdr:cNvSpPr/>
      </xdr:nvSpPr>
      <xdr:spPr>
        <a:xfrm>
          <a:off x="7810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54" name="フローチャート: 判断 353">
          <a:extLst>
            <a:ext uri="{FF2B5EF4-FFF2-40B4-BE49-F238E27FC236}">
              <a16:creationId xmlns:a16="http://schemas.microsoft.com/office/drawing/2014/main" id="{A1C3EB17-FDDC-4D4E-ADC1-F325657732A5}"/>
            </a:ext>
          </a:extLst>
        </xdr:cNvPr>
        <xdr:cNvSpPr/>
      </xdr:nvSpPr>
      <xdr:spPr>
        <a:xfrm>
          <a:off x="69215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AB84FA4-7608-49A4-84E7-3FD67EC6BC5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8B68265-D6DB-4669-B972-E54707EB3EE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FC6F062-54BF-49D8-9BFF-D39E945B353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6B40C86-A6DA-4E3A-85CF-D2570E9D5CA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62554CD-0277-48F3-BB21-1E12F34A72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74168</xdr:rowOff>
    </xdr:from>
    <xdr:to>
      <xdr:col>55</xdr:col>
      <xdr:colOff>50800</xdr:colOff>
      <xdr:row>85</xdr:row>
      <xdr:rowOff>4318</xdr:rowOff>
    </xdr:to>
    <xdr:sp macro="" textlink="">
      <xdr:nvSpPr>
        <xdr:cNvPr id="360" name="楕円 359">
          <a:extLst>
            <a:ext uri="{FF2B5EF4-FFF2-40B4-BE49-F238E27FC236}">
              <a16:creationId xmlns:a16="http://schemas.microsoft.com/office/drawing/2014/main" id="{CE511F3F-B55D-496E-B809-BDD35731614C}"/>
            </a:ext>
          </a:extLst>
        </xdr:cNvPr>
        <xdr:cNvSpPr/>
      </xdr:nvSpPr>
      <xdr:spPr>
        <a:xfrm>
          <a:off x="10426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52595</xdr:rowOff>
    </xdr:from>
    <xdr:ext cx="469744" cy="259045"/>
    <xdr:sp macro="" textlink="">
      <xdr:nvSpPr>
        <xdr:cNvPr id="361" name="【福祉施設】&#10;一人当たり面積該当値テキスト">
          <a:extLst>
            <a:ext uri="{FF2B5EF4-FFF2-40B4-BE49-F238E27FC236}">
              <a16:creationId xmlns:a16="http://schemas.microsoft.com/office/drawing/2014/main" id="{9E0ECD50-A397-4584-929E-D7946388EBFF}"/>
            </a:ext>
          </a:extLst>
        </xdr:cNvPr>
        <xdr:cNvSpPr txBox="1"/>
      </xdr:nvSpPr>
      <xdr:spPr>
        <a:xfrm>
          <a:off x="105156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69596</xdr:rowOff>
    </xdr:from>
    <xdr:to>
      <xdr:col>50</xdr:col>
      <xdr:colOff>165100</xdr:colOff>
      <xdr:row>84</xdr:row>
      <xdr:rowOff>171196</xdr:rowOff>
    </xdr:to>
    <xdr:sp macro="" textlink="">
      <xdr:nvSpPr>
        <xdr:cNvPr id="362" name="楕円 361">
          <a:extLst>
            <a:ext uri="{FF2B5EF4-FFF2-40B4-BE49-F238E27FC236}">
              <a16:creationId xmlns:a16="http://schemas.microsoft.com/office/drawing/2014/main" id="{8884FE43-7708-4B16-B6CD-AC94757E1B9D}"/>
            </a:ext>
          </a:extLst>
        </xdr:cNvPr>
        <xdr:cNvSpPr/>
      </xdr:nvSpPr>
      <xdr:spPr>
        <a:xfrm>
          <a:off x="9588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120396</xdr:rowOff>
    </xdr:from>
    <xdr:to>
      <xdr:col>55</xdr:col>
      <xdr:colOff>0</xdr:colOff>
      <xdr:row>84</xdr:row>
      <xdr:rowOff>124968</xdr:rowOff>
    </xdr:to>
    <xdr:cxnSp macro="">
      <xdr:nvCxnSpPr>
        <xdr:cNvPr id="363" name="直線コネクタ 362">
          <a:extLst>
            <a:ext uri="{FF2B5EF4-FFF2-40B4-BE49-F238E27FC236}">
              <a16:creationId xmlns:a16="http://schemas.microsoft.com/office/drawing/2014/main" id="{1D22CA8B-B07B-4646-A00D-63E78E54E637}"/>
            </a:ext>
          </a:extLst>
        </xdr:cNvPr>
        <xdr:cNvCxnSpPr/>
      </xdr:nvCxnSpPr>
      <xdr:spPr>
        <a:xfrm>
          <a:off x="9639300" y="14522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69596</xdr:rowOff>
    </xdr:from>
    <xdr:to>
      <xdr:col>46</xdr:col>
      <xdr:colOff>38100</xdr:colOff>
      <xdr:row>84</xdr:row>
      <xdr:rowOff>171196</xdr:rowOff>
    </xdr:to>
    <xdr:sp macro="" textlink="">
      <xdr:nvSpPr>
        <xdr:cNvPr id="364" name="楕円 363">
          <a:extLst>
            <a:ext uri="{FF2B5EF4-FFF2-40B4-BE49-F238E27FC236}">
              <a16:creationId xmlns:a16="http://schemas.microsoft.com/office/drawing/2014/main" id="{E8429344-BC94-48F5-A6DB-052F9AEFF753}"/>
            </a:ext>
          </a:extLst>
        </xdr:cNvPr>
        <xdr:cNvSpPr/>
      </xdr:nvSpPr>
      <xdr:spPr>
        <a:xfrm>
          <a:off x="8699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120396</xdr:rowOff>
    </xdr:from>
    <xdr:to>
      <xdr:col>50</xdr:col>
      <xdr:colOff>114300</xdr:colOff>
      <xdr:row>84</xdr:row>
      <xdr:rowOff>120396</xdr:rowOff>
    </xdr:to>
    <xdr:cxnSp macro="">
      <xdr:nvCxnSpPr>
        <xdr:cNvPr id="365" name="直線コネクタ 364">
          <a:extLst>
            <a:ext uri="{FF2B5EF4-FFF2-40B4-BE49-F238E27FC236}">
              <a16:creationId xmlns:a16="http://schemas.microsoft.com/office/drawing/2014/main" id="{77D619D1-1F6E-4558-900E-A015B4ADC257}"/>
            </a:ext>
          </a:extLst>
        </xdr:cNvPr>
        <xdr:cNvCxnSpPr/>
      </xdr:nvCxnSpPr>
      <xdr:spPr>
        <a:xfrm>
          <a:off x="8750300" y="14522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67311</xdr:rowOff>
    </xdr:from>
    <xdr:to>
      <xdr:col>41</xdr:col>
      <xdr:colOff>101600</xdr:colOff>
      <xdr:row>85</xdr:row>
      <xdr:rowOff>168911</xdr:rowOff>
    </xdr:to>
    <xdr:sp macro="" textlink="">
      <xdr:nvSpPr>
        <xdr:cNvPr id="366" name="楕円 365">
          <a:extLst>
            <a:ext uri="{FF2B5EF4-FFF2-40B4-BE49-F238E27FC236}">
              <a16:creationId xmlns:a16="http://schemas.microsoft.com/office/drawing/2014/main" id="{C8C969BB-BFD3-4C12-8260-276F35BBCB98}"/>
            </a:ext>
          </a:extLst>
        </xdr:cNvPr>
        <xdr:cNvSpPr/>
      </xdr:nvSpPr>
      <xdr:spPr>
        <a:xfrm>
          <a:off x="7810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120396</xdr:rowOff>
    </xdr:from>
    <xdr:to>
      <xdr:col>45</xdr:col>
      <xdr:colOff>177800</xdr:colOff>
      <xdr:row>85</xdr:row>
      <xdr:rowOff>118111</xdr:rowOff>
    </xdr:to>
    <xdr:cxnSp macro="">
      <xdr:nvCxnSpPr>
        <xdr:cNvPr id="367" name="直線コネクタ 366">
          <a:extLst>
            <a:ext uri="{FF2B5EF4-FFF2-40B4-BE49-F238E27FC236}">
              <a16:creationId xmlns:a16="http://schemas.microsoft.com/office/drawing/2014/main" id="{E3DA5EA8-05CF-4026-B139-F3C64D073EA8}"/>
            </a:ext>
          </a:extLst>
        </xdr:cNvPr>
        <xdr:cNvCxnSpPr/>
      </xdr:nvCxnSpPr>
      <xdr:spPr>
        <a:xfrm flipV="1">
          <a:off x="7861300" y="14522196"/>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69596</xdr:rowOff>
    </xdr:from>
    <xdr:to>
      <xdr:col>36</xdr:col>
      <xdr:colOff>165100</xdr:colOff>
      <xdr:row>84</xdr:row>
      <xdr:rowOff>171196</xdr:rowOff>
    </xdr:to>
    <xdr:sp macro="" textlink="">
      <xdr:nvSpPr>
        <xdr:cNvPr id="368" name="楕円 367">
          <a:extLst>
            <a:ext uri="{FF2B5EF4-FFF2-40B4-BE49-F238E27FC236}">
              <a16:creationId xmlns:a16="http://schemas.microsoft.com/office/drawing/2014/main" id="{69348A6A-FFEE-45BF-8E80-D59E12079DFF}"/>
            </a:ext>
          </a:extLst>
        </xdr:cNvPr>
        <xdr:cNvSpPr/>
      </xdr:nvSpPr>
      <xdr:spPr>
        <a:xfrm>
          <a:off x="6921500" y="1447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120396</xdr:rowOff>
    </xdr:from>
    <xdr:to>
      <xdr:col>41</xdr:col>
      <xdr:colOff>50800</xdr:colOff>
      <xdr:row>85</xdr:row>
      <xdr:rowOff>118111</xdr:rowOff>
    </xdr:to>
    <xdr:cxnSp macro="">
      <xdr:nvCxnSpPr>
        <xdr:cNvPr id="369" name="直線コネクタ 368">
          <a:extLst>
            <a:ext uri="{FF2B5EF4-FFF2-40B4-BE49-F238E27FC236}">
              <a16:creationId xmlns:a16="http://schemas.microsoft.com/office/drawing/2014/main" id="{2E710E11-1C14-4D78-8DD7-AA6E3BDE4803}"/>
            </a:ext>
          </a:extLst>
        </xdr:cNvPr>
        <xdr:cNvCxnSpPr/>
      </xdr:nvCxnSpPr>
      <xdr:spPr>
        <a:xfrm>
          <a:off x="6972300" y="14522196"/>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70" name="n_1aveValue【福祉施設】&#10;一人当たり面積">
          <a:extLst>
            <a:ext uri="{FF2B5EF4-FFF2-40B4-BE49-F238E27FC236}">
              <a16:creationId xmlns:a16="http://schemas.microsoft.com/office/drawing/2014/main" id="{2C87A4E7-EE34-4006-91D4-3D6E48917000}"/>
            </a:ext>
          </a:extLst>
        </xdr:cNvPr>
        <xdr:cNvSpPr txBox="1"/>
      </xdr:nvSpPr>
      <xdr:spPr>
        <a:xfrm>
          <a:off x="93917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71" name="n_2aveValue【福祉施設】&#10;一人当たり面積">
          <a:extLst>
            <a:ext uri="{FF2B5EF4-FFF2-40B4-BE49-F238E27FC236}">
              <a16:creationId xmlns:a16="http://schemas.microsoft.com/office/drawing/2014/main" id="{AD1A0A93-4D61-4552-968A-500153B6722C}"/>
            </a:ext>
          </a:extLst>
        </xdr:cNvPr>
        <xdr:cNvSpPr txBox="1"/>
      </xdr:nvSpPr>
      <xdr:spPr>
        <a:xfrm>
          <a:off x="8515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72" name="n_3aveValue【福祉施設】&#10;一人当たり面積">
          <a:extLst>
            <a:ext uri="{FF2B5EF4-FFF2-40B4-BE49-F238E27FC236}">
              <a16:creationId xmlns:a16="http://schemas.microsoft.com/office/drawing/2014/main" id="{717C2C5B-4A68-45D2-8A8D-1E40CCD9C89E}"/>
            </a:ext>
          </a:extLst>
        </xdr:cNvPr>
        <xdr:cNvSpPr txBox="1"/>
      </xdr:nvSpPr>
      <xdr:spPr>
        <a:xfrm>
          <a:off x="7626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73" name="n_4aveValue【福祉施設】&#10;一人当たり面積">
          <a:extLst>
            <a:ext uri="{FF2B5EF4-FFF2-40B4-BE49-F238E27FC236}">
              <a16:creationId xmlns:a16="http://schemas.microsoft.com/office/drawing/2014/main" id="{3FB9708E-463C-453A-84CC-B01574721537}"/>
            </a:ext>
          </a:extLst>
        </xdr:cNvPr>
        <xdr:cNvSpPr txBox="1"/>
      </xdr:nvSpPr>
      <xdr:spPr>
        <a:xfrm>
          <a:off x="6737427" y="1410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162323</xdr:rowOff>
    </xdr:from>
    <xdr:ext cx="469744" cy="259045"/>
    <xdr:sp macro="" textlink="">
      <xdr:nvSpPr>
        <xdr:cNvPr id="374" name="n_1mainValue【福祉施設】&#10;一人当たり面積">
          <a:extLst>
            <a:ext uri="{FF2B5EF4-FFF2-40B4-BE49-F238E27FC236}">
              <a16:creationId xmlns:a16="http://schemas.microsoft.com/office/drawing/2014/main" id="{1D402A3A-AB4F-41B3-BE4A-CFEAB932A6AE}"/>
            </a:ext>
          </a:extLst>
        </xdr:cNvPr>
        <xdr:cNvSpPr txBox="1"/>
      </xdr:nvSpPr>
      <xdr:spPr>
        <a:xfrm>
          <a:off x="93917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162323</xdr:rowOff>
    </xdr:from>
    <xdr:ext cx="469744" cy="259045"/>
    <xdr:sp macro="" textlink="">
      <xdr:nvSpPr>
        <xdr:cNvPr id="375" name="n_2mainValue【福祉施設】&#10;一人当たり面積">
          <a:extLst>
            <a:ext uri="{FF2B5EF4-FFF2-40B4-BE49-F238E27FC236}">
              <a16:creationId xmlns:a16="http://schemas.microsoft.com/office/drawing/2014/main" id="{2FB711C1-7795-46D4-B936-8C48CA7DD636}"/>
            </a:ext>
          </a:extLst>
        </xdr:cNvPr>
        <xdr:cNvSpPr txBox="1"/>
      </xdr:nvSpPr>
      <xdr:spPr>
        <a:xfrm>
          <a:off x="85154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160038</xdr:rowOff>
    </xdr:from>
    <xdr:ext cx="469744" cy="259045"/>
    <xdr:sp macro="" textlink="">
      <xdr:nvSpPr>
        <xdr:cNvPr id="376" name="n_3mainValue【福祉施設】&#10;一人当たり面積">
          <a:extLst>
            <a:ext uri="{FF2B5EF4-FFF2-40B4-BE49-F238E27FC236}">
              <a16:creationId xmlns:a16="http://schemas.microsoft.com/office/drawing/2014/main" id="{A8E80D2D-E256-40B2-BFE4-FA738771FE41}"/>
            </a:ext>
          </a:extLst>
        </xdr:cNvPr>
        <xdr:cNvSpPr txBox="1"/>
      </xdr:nvSpPr>
      <xdr:spPr>
        <a:xfrm>
          <a:off x="7626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162323</xdr:rowOff>
    </xdr:from>
    <xdr:ext cx="469744" cy="259045"/>
    <xdr:sp macro="" textlink="">
      <xdr:nvSpPr>
        <xdr:cNvPr id="377" name="n_4mainValue【福祉施設】&#10;一人当たり面積">
          <a:extLst>
            <a:ext uri="{FF2B5EF4-FFF2-40B4-BE49-F238E27FC236}">
              <a16:creationId xmlns:a16="http://schemas.microsoft.com/office/drawing/2014/main" id="{48DA333E-27D4-4F0B-A9E2-38AB7A521220}"/>
            </a:ext>
          </a:extLst>
        </xdr:cNvPr>
        <xdr:cNvSpPr txBox="1"/>
      </xdr:nvSpPr>
      <xdr:spPr>
        <a:xfrm>
          <a:off x="6737427" y="1456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628F095B-2383-497E-BC0E-3293A4806A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75BE812-5E8C-4D55-AE51-BECFD2CE4CA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526B61FC-B0A3-4190-BD60-F732AC57DE8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25679608-B736-495E-80F0-AB354B91740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CB3849EA-752C-4AC7-84B5-F8B2E09089D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78CE3D3-0465-4BC9-9462-77011E2B0EC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DE0F5E52-3944-49B2-BF5E-8E7DB188FC3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B4EEB02-43DA-49CB-97A1-C3AEA53AB4C4}"/>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E8D9DB66-AE1A-4902-98FE-B64F084C7C1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620FF43B-DED6-48D6-9F97-D40F32662BF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9EE648AD-4A61-4F18-AABF-9BB64A32822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18D9BDC4-ED24-425B-8130-94B290E00E7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7E3ED43-0E15-42A7-9BAF-87C47527E60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F1F21B2-260A-4E4C-BF25-47C234887E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EC66D40-CBC7-4CFB-9A12-8CE078685DA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B8FE11BC-6FA1-4722-B369-8CA7D6858B3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5DAC3CB1-8EA4-4938-83C5-922136ED133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1222328D-E3C6-4C91-88B3-E1078A1B91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6B191723-9824-4F51-B0EB-DC1BA1B2D0C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408B1BE-13C4-40B3-89A9-36E845E792C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E3F60AD-268C-4EA6-8CA4-F3CADA8604B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2E8D401C-7D1E-41A5-A451-A5F92AB1DF2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2023D4B-F16E-4637-9048-7399292FC44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F0BA5E8-8992-4C0D-85C9-DA89224ABC0D}"/>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2" name="正方形/長方形 401">
          <a:extLst>
            <a:ext uri="{FF2B5EF4-FFF2-40B4-BE49-F238E27FC236}">
              <a16:creationId xmlns:a16="http://schemas.microsoft.com/office/drawing/2014/main" id="{9AFC46AE-B54F-4E6A-B992-0A48857F744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3" name="正方形/長方形 402">
          <a:extLst>
            <a:ext uri="{FF2B5EF4-FFF2-40B4-BE49-F238E27FC236}">
              <a16:creationId xmlns:a16="http://schemas.microsoft.com/office/drawing/2014/main" id="{AE501049-D21C-47D1-AF20-BE74C692C43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4" name="正方形/長方形 403">
          <a:extLst>
            <a:ext uri="{FF2B5EF4-FFF2-40B4-BE49-F238E27FC236}">
              <a16:creationId xmlns:a16="http://schemas.microsoft.com/office/drawing/2014/main" id="{211B8732-4C40-489B-B75A-DE459365393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5" name="正方形/長方形 404">
          <a:extLst>
            <a:ext uri="{FF2B5EF4-FFF2-40B4-BE49-F238E27FC236}">
              <a16:creationId xmlns:a16="http://schemas.microsoft.com/office/drawing/2014/main" id="{BED79989-0745-4195-A3E6-FC0C14801D8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6" name="正方形/長方形 405">
          <a:extLst>
            <a:ext uri="{FF2B5EF4-FFF2-40B4-BE49-F238E27FC236}">
              <a16:creationId xmlns:a16="http://schemas.microsoft.com/office/drawing/2014/main" id="{55AA42DB-CB49-4870-A6C7-F92CB622B67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7" name="正方形/長方形 406">
          <a:extLst>
            <a:ext uri="{FF2B5EF4-FFF2-40B4-BE49-F238E27FC236}">
              <a16:creationId xmlns:a16="http://schemas.microsoft.com/office/drawing/2014/main" id="{3E2BF366-AA27-4709-88BC-3A90F93EE26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8" name="正方形/長方形 407">
          <a:extLst>
            <a:ext uri="{FF2B5EF4-FFF2-40B4-BE49-F238E27FC236}">
              <a16:creationId xmlns:a16="http://schemas.microsoft.com/office/drawing/2014/main" id="{FBCC6A47-00C3-4EA9-B1B3-D898344CC4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9" name="正方形/長方形 408">
          <a:extLst>
            <a:ext uri="{FF2B5EF4-FFF2-40B4-BE49-F238E27FC236}">
              <a16:creationId xmlns:a16="http://schemas.microsoft.com/office/drawing/2014/main" id="{51B398D2-6257-4560-B036-1949B020FF2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8C1E4DA0-B3EE-4BA4-ABA0-80ACACE16A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F7BF761F-2E08-4B88-9356-4C89D89DBDB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00E7CBD0-3871-446C-BA29-F598F93BEC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D19C18E7-F6F0-4B71-A9AF-F46BE0D1708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F66516FC-D4DE-45DD-861F-54860CD51EE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5E9EA57-53AD-4490-997E-AA325670783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1EB937EC-7DB9-4F1B-9734-633E3DD5363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E00406AB-2023-4469-8C31-F61CFC5D9C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8" name="テキスト ボックス 417">
          <a:extLst>
            <a:ext uri="{FF2B5EF4-FFF2-40B4-BE49-F238E27FC236}">
              <a16:creationId xmlns:a16="http://schemas.microsoft.com/office/drawing/2014/main" id="{6EE12B6B-FE03-438A-B744-DE94902C2963}"/>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9" name="直線コネクタ 418">
          <a:extLst>
            <a:ext uri="{FF2B5EF4-FFF2-40B4-BE49-F238E27FC236}">
              <a16:creationId xmlns:a16="http://schemas.microsoft.com/office/drawing/2014/main" id="{5BE1DCB2-DC4A-4DFA-B8F3-4931A6310D5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0" name="テキスト ボックス 419">
          <a:extLst>
            <a:ext uri="{FF2B5EF4-FFF2-40B4-BE49-F238E27FC236}">
              <a16:creationId xmlns:a16="http://schemas.microsoft.com/office/drawing/2014/main" id="{B0B88B06-DB18-4A18-8479-CFFB99D78C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1" name="直線コネクタ 420">
          <a:extLst>
            <a:ext uri="{FF2B5EF4-FFF2-40B4-BE49-F238E27FC236}">
              <a16:creationId xmlns:a16="http://schemas.microsoft.com/office/drawing/2014/main" id="{47B724F5-726F-4BC9-8CAA-B3017EDA383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2" name="テキスト ボックス 421">
          <a:extLst>
            <a:ext uri="{FF2B5EF4-FFF2-40B4-BE49-F238E27FC236}">
              <a16:creationId xmlns:a16="http://schemas.microsoft.com/office/drawing/2014/main" id="{FC4F384E-727C-4B8C-9609-6F37A741D77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3" name="直線コネクタ 422">
          <a:extLst>
            <a:ext uri="{FF2B5EF4-FFF2-40B4-BE49-F238E27FC236}">
              <a16:creationId xmlns:a16="http://schemas.microsoft.com/office/drawing/2014/main" id="{E36A0EDF-1C17-40C1-9407-C46152C02CF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4" name="テキスト ボックス 423">
          <a:extLst>
            <a:ext uri="{FF2B5EF4-FFF2-40B4-BE49-F238E27FC236}">
              <a16:creationId xmlns:a16="http://schemas.microsoft.com/office/drawing/2014/main" id="{C47796F5-895B-4B02-A8FA-A34A328FBE7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5" name="直線コネクタ 424">
          <a:extLst>
            <a:ext uri="{FF2B5EF4-FFF2-40B4-BE49-F238E27FC236}">
              <a16:creationId xmlns:a16="http://schemas.microsoft.com/office/drawing/2014/main" id="{17CFB7A6-98A0-46AD-9185-DC82FA2989E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6" name="テキスト ボックス 425">
          <a:extLst>
            <a:ext uri="{FF2B5EF4-FFF2-40B4-BE49-F238E27FC236}">
              <a16:creationId xmlns:a16="http://schemas.microsoft.com/office/drawing/2014/main" id="{3EC0872F-CE4D-4082-9930-437BAAE15348}"/>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7" name="直線コネクタ 426">
          <a:extLst>
            <a:ext uri="{FF2B5EF4-FFF2-40B4-BE49-F238E27FC236}">
              <a16:creationId xmlns:a16="http://schemas.microsoft.com/office/drawing/2014/main" id="{DB6C23EF-42AA-4A11-B106-98125D075DC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8" name="テキスト ボックス 427">
          <a:extLst>
            <a:ext uri="{FF2B5EF4-FFF2-40B4-BE49-F238E27FC236}">
              <a16:creationId xmlns:a16="http://schemas.microsoft.com/office/drawing/2014/main" id="{1ED21B73-0321-4899-B83F-8163EE0A833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9" name="直線コネクタ 428">
          <a:extLst>
            <a:ext uri="{FF2B5EF4-FFF2-40B4-BE49-F238E27FC236}">
              <a16:creationId xmlns:a16="http://schemas.microsoft.com/office/drawing/2014/main" id="{E99BE4D7-1BAB-40F8-8088-4A02DE321F5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0" name="テキスト ボックス 429">
          <a:extLst>
            <a:ext uri="{FF2B5EF4-FFF2-40B4-BE49-F238E27FC236}">
              <a16:creationId xmlns:a16="http://schemas.microsoft.com/office/drawing/2014/main" id="{A19F8E57-60B5-4E72-A0DA-D72ABAA5AB2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1" name="直線コネクタ 430">
          <a:extLst>
            <a:ext uri="{FF2B5EF4-FFF2-40B4-BE49-F238E27FC236}">
              <a16:creationId xmlns:a16="http://schemas.microsoft.com/office/drawing/2014/main" id="{589DEEA6-C953-461E-A876-6D48E16DA41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2" name="テキスト ボックス 431">
          <a:extLst>
            <a:ext uri="{FF2B5EF4-FFF2-40B4-BE49-F238E27FC236}">
              <a16:creationId xmlns:a16="http://schemas.microsoft.com/office/drawing/2014/main" id="{1BE88309-8EFB-4C55-B0E6-A0FB9C6D3BB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BB7EEC8B-2CCF-4193-9F3E-DBF48CFD1A4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4" name="直線コネクタ 433">
          <a:extLst>
            <a:ext uri="{FF2B5EF4-FFF2-40B4-BE49-F238E27FC236}">
              <a16:creationId xmlns:a16="http://schemas.microsoft.com/office/drawing/2014/main" id="{7074F9DE-D366-4471-BD95-3B0F89E2D5C4}"/>
            </a:ext>
          </a:extLst>
        </xdr:cNvPr>
        <xdr:cNvCxnSpPr/>
      </xdr:nvCxnSpPr>
      <xdr:spPr>
        <a:xfrm flipV="1">
          <a:off x="16318864" y="942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43E08ACB-2C57-4439-A391-980CD1AF64DA}"/>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6" name="直線コネクタ 435">
          <a:extLst>
            <a:ext uri="{FF2B5EF4-FFF2-40B4-BE49-F238E27FC236}">
              <a16:creationId xmlns:a16="http://schemas.microsoft.com/office/drawing/2014/main" id="{0F353ED0-544E-4103-9BC8-349ECDCBBBAB}"/>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EB2C3054-C456-4E21-923A-2D8C3AD191DA}"/>
            </a:ext>
          </a:extLst>
        </xdr:cNvPr>
        <xdr:cNvSpPr txBox="1"/>
      </xdr:nvSpPr>
      <xdr:spPr>
        <a:xfrm>
          <a:off x="16357600" y="919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8" name="直線コネクタ 437">
          <a:extLst>
            <a:ext uri="{FF2B5EF4-FFF2-40B4-BE49-F238E27FC236}">
              <a16:creationId xmlns:a16="http://schemas.microsoft.com/office/drawing/2014/main" id="{E517EDBB-2AE2-416A-ADDB-927C3AF95AC1}"/>
            </a:ext>
          </a:extLst>
        </xdr:cNvPr>
        <xdr:cNvCxnSpPr/>
      </xdr:nvCxnSpPr>
      <xdr:spPr>
        <a:xfrm>
          <a:off x="16230600" y="9420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95902</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8F18C6B2-1B22-4129-8C4A-8398B1559734}"/>
            </a:ext>
          </a:extLst>
        </xdr:cNvPr>
        <xdr:cNvSpPr txBox="1"/>
      </xdr:nvSpPr>
      <xdr:spPr>
        <a:xfrm>
          <a:off x="16357600" y="1004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0" name="フローチャート: 判断 439">
          <a:extLst>
            <a:ext uri="{FF2B5EF4-FFF2-40B4-BE49-F238E27FC236}">
              <a16:creationId xmlns:a16="http://schemas.microsoft.com/office/drawing/2014/main" id="{8CEED191-8482-42D7-8F12-425D40ACFCA4}"/>
            </a:ext>
          </a:extLst>
        </xdr:cNvPr>
        <xdr:cNvSpPr/>
      </xdr:nvSpPr>
      <xdr:spPr>
        <a:xfrm>
          <a:off x="16268700" y="1018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1" name="フローチャート: 判断 440">
          <a:extLst>
            <a:ext uri="{FF2B5EF4-FFF2-40B4-BE49-F238E27FC236}">
              <a16:creationId xmlns:a16="http://schemas.microsoft.com/office/drawing/2014/main" id="{A38A5351-2144-4B3F-8F84-6B017A93BABC}"/>
            </a:ext>
          </a:extLst>
        </xdr:cNvPr>
        <xdr:cNvSpPr/>
      </xdr:nvSpPr>
      <xdr:spPr>
        <a:xfrm>
          <a:off x="15430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2" name="フローチャート: 判断 441">
          <a:extLst>
            <a:ext uri="{FF2B5EF4-FFF2-40B4-BE49-F238E27FC236}">
              <a16:creationId xmlns:a16="http://schemas.microsoft.com/office/drawing/2014/main" id="{4E2D5389-6322-49C1-818E-BD2B797BFA89}"/>
            </a:ext>
          </a:extLst>
        </xdr:cNvPr>
        <xdr:cNvSpPr/>
      </xdr:nvSpPr>
      <xdr:spPr>
        <a:xfrm>
          <a:off x="14541500" y="1012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3" name="フローチャート: 判断 442">
          <a:extLst>
            <a:ext uri="{FF2B5EF4-FFF2-40B4-BE49-F238E27FC236}">
              <a16:creationId xmlns:a16="http://schemas.microsoft.com/office/drawing/2014/main" id="{30CB6A04-DB7C-4CD5-A77A-9209BDA6B143}"/>
            </a:ext>
          </a:extLst>
        </xdr:cNvPr>
        <xdr:cNvSpPr/>
      </xdr:nvSpPr>
      <xdr:spPr>
        <a:xfrm>
          <a:off x="13652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4" name="フローチャート: 判断 443">
          <a:extLst>
            <a:ext uri="{FF2B5EF4-FFF2-40B4-BE49-F238E27FC236}">
              <a16:creationId xmlns:a16="http://schemas.microsoft.com/office/drawing/2014/main" id="{65311C5B-E835-49DD-A642-5909F6A87863}"/>
            </a:ext>
          </a:extLst>
        </xdr:cNvPr>
        <xdr:cNvSpPr/>
      </xdr:nvSpPr>
      <xdr:spPr>
        <a:xfrm>
          <a:off x="12763500" y="1008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7DA8F110-1847-4482-B35D-DF5E7F2100D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920F08F-5772-4E7C-9909-0894BC3396C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1F2E0ED9-0195-499E-9AE3-2B5E4168104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1E812CC-18EB-4500-8C2A-3F8CC10894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4D81CFC-7A8E-4D2E-A7C9-238A8D83B9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147320</xdr:rowOff>
    </xdr:from>
    <xdr:to>
      <xdr:col>85</xdr:col>
      <xdr:colOff>177800</xdr:colOff>
      <xdr:row>62</xdr:row>
      <xdr:rowOff>77470</xdr:rowOff>
    </xdr:to>
    <xdr:sp macro="" textlink="">
      <xdr:nvSpPr>
        <xdr:cNvPr id="450" name="楕円 449">
          <a:extLst>
            <a:ext uri="{FF2B5EF4-FFF2-40B4-BE49-F238E27FC236}">
              <a16:creationId xmlns:a16="http://schemas.microsoft.com/office/drawing/2014/main" id="{3FD1AB8C-944F-4DE2-B5C3-25DAA822D41C}"/>
            </a:ext>
          </a:extLst>
        </xdr:cNvPr>
        <xdr:cNvSpPr/>
      </xdr:nvSpPr>
      <xdr:spPr>
        <a:xfrm>
          <a:off x="162687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125747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0330990A-440D-4869-9701-6F69412CF8D6}"/>
            </a:ext>
          </a:extLst>
        </xdr:cNvPr>
        <xdr:cNvSpPr txBox="1"/>
      </xdr:nvSpPr>
      <xdr:spPr>
        <a:xfrm>
          <a:off x="16357600" y="1058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109220</xdr:rowOff>
    </xdr:from>
    <xdr:to>
      <xdr:col>81</xdr:col>
      <xdr:colOff>101600</xdr:colOff>
      <xdr:row>62</xdr:row>
      <xdr:rowOff>39370</xdr:rowOff>
    </xdr:to>
    <xdr:sp macro="" textlink="">
      <xdr:nvSpPr>
        <xdr:cNvPr id="452" name="楕円 451">
          <a:extLst>
            <a:ext uri="{FF2B5EF4-FFF2-40B4-BE49-F238E27FC236}">
              <a16:creationId xmlns:a16="http://schemas.microsoft.com/office/drawing/2014/main" id="{FE372EC4-BFB2-45D6-86D5-BDA43D718979}"/>
            </a:ext>
          </a:extLst>
        </xdr:cNvPr>
        <xdr:cNvSpPr/>
      </xdr:nvSpPr>
      <xdr:spPr>
        <a:xfrm>
          <a:off x="15430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160020</xdr:rowOff>
    </xdr:from>
    <xdr:to>
      <xdr:col>85</xdr:col>
      <xdr:colOff>127000</xdr:colOff>
      <xdr:row>62</xdr:row>
      <xdr:rowOff>26670</xdr:rowOff>
    </xdr:to>
    <xdr:cxnSp macro="">
      <xdr:nvCxnSpPr>
        <xdr:cNvPr id="453" name="直線コネクタ 452">
          <a:extLst>
            <a:ext uri="{FF2B5EF4-FFF2-40B4-BE49-F238E27FC236}">
              <a16:creationId xmlns:a16="http://schemas.microsoft.com/office/drawing/2014/main" id="{30F1CEFF-31CC-4FFF-8DC5-38CA0A9FDEDF}"/>
            </a:ext>
          </a:extLst>
        </xdr:cNvPr>
        <xdr:cNvCxnSpPr/>
      </xdr:nvCxnSpPr>
      <xdr:spPr>
        <a:xfrm>
          <a:off x="15481300" y="1061847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61595</xdr:rowOff>
    </xdr:from>
    <xdr:to>
      <xdr:col>76</xdr:col>
      <xdr:colOff>165100</xdr:colOff>
      <xdr:row>61</xdr:row>
      <xdr:rowOff>163195</xdr:rowOff>
    </xdr:to>
    <xdr:sp macro="" textlink="">
      <xdr:nvSpPr>
        <xdr:cNvPr id="454" name="楕円 453">
          <a:extLst>
            <a:ext uri="{FF2B5EF4-FFF2-40B4-BE49-F238E27FC236}">
              <a16:creationId xmlns:a16="http://schemas.microsoft.com/office/drawing/2014/main" id="{0704D594-A265-4BAE-B2E9-34466B012C34}"/>
            </a:ext>
          </a:extLst>
        </xdr:cNvPr>
        <xdr:cNvSpPr/>
      </xdr:nvSpPr>
      <xdr:spPr>
        <a:xfrm>
          <a:off x="14541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112395</xdr:rowOff>
    </xdr:from>
    <xdr:to>
      <xdr:col>81</xdr:col>
      <xdr:colOff>50800</xdr:colOff>
      <xdr:row>61</xdr:row>
      <xdr:rowOff>160020</xdr:rowOff>
    </xdr:to>
    <xdr:cxnSp macro="">
      <xdr:nvCxnSpPr>
        <xdr:cNvPr id="455" name="直線コネクタ 454">
          <a:extLst>
            <a:ext uri="{FF2B5EF4-FFF2-40B4-BE49-F238E27FC236}">
              <a16:creationId xmlns:a16="http://schemas.microsoft.com/office/drawing/2014/main" id="{20A2FD5D-5440-4AED-B98E-06B4B9855BE8}"/>
            </a:ext>
          </a:extLst>
        </xdr:cNvPr>
        <xdr:cNvCxnSpPr/>
      </xdr:nvCxnSpPr>
      <xdr:spPr>
        <a:xfrm>
          <a:off x="14592300" y="1057084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13970</xdr:rowOff>
    </xdr:from>
    <xdr:to>
      <xdr:col>72</xdr:col>
      <xdr:colOff>38100</xdr:colOff>
      <xdr:row>61</xdr:row>
      <xdr:rowOff>115570</xdr:rowOff>
    </xdr:to>
    <xdr:sp macro="" textlink="">
      <xdr:nvSpPr>
        <xdr:cNvPr id="456" name="楕円 455">
          <a:extLst>
            <a:ext uri="{FF2B5EF4-FFF2-40B4-BE49-F238E27FC236}">
              <a16:creationId xmlns:a16="http://schemas.microsoft.com/office/drawing/2014/main" id="{BD564DEE-8ADB-48B8-92E7-467B9A263362}"/>
            </a:ext>
          </a:extLst>
        </xdr:cNvPr>
        <xdr:cNvSpPr/>
      </xdr:nvSpPr>
      <xdr:spPr>
        <a:xfrm>
          <a:off x="13652500" y="1047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64770</xdr:rowOff>
    </xdr:from>
    <xdr:to>
      <xdr:col>76</xdr:col>
      <xdr:colOff>114300</xdr:colOff>
      <xdr:row>61</xdr:row>
      <xdr:rowOff>112395</xdr:rowOff>
    </xdr:to>
    <xdr:cxnSp macro="">
      <xdr:nvCxnSpPr>
        <xdr:cNvPr id="457" name="直線コネクタ 456">
          <a:extLst>
            <a:ext uri="{FF2B5EF4-FFF2-40B4-BE49-F238E27FC236}">
              <a16:creationId xmlns:a16="http://schemas.microsoft.com/office/drawing/2014/main" id="{E6E4CA94-5C5E-4163-8461-2E2B2A6C40F7}"/>
            </a:ext>
          </a:extLst>
        </xdr:cNvPr>
        <xdr:cNvCxnSpPr/>
      </xdr:nvCxnSpPr>
      <xdr:spPr>
        <a:xfrm>
          <a:off x="13703300" y="105232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137795</xdr:rowOff>
    </xdr:from>
    <xdr:to>
      <xdr:col>67</xdr:col>
      <xdr:colOff>101600</xdr:colOff>
      <xdr:row>61</xdr:row>
      <xdr:rowOff>67945</xdr:rowOff>
    </xdr:to>
    <xdr:sp macro="" textlink="">
      <xdr:nvSpPr>
        <xdr:cNvPr id="458" name="楕円 457">
          <a:extLst>
            <a:ext uri="{FF2B5EF4-FFF2-40B4-BE49-F238E27FC236}">
              <a16:creationId xmlns:a16="http://schemas.microsoft.com/office/drawing/2014/main" id="{87A66E6E-CDFE-4720-A288-3E4DD255CFEE}"/>
            </a:ext>
          </a:extLst>
        </xdr:cNvPr>
        <xdr:cNvSpPr/>
      </xdr:nvSpPr>
      <xdr:spPr>
        <a:xfrm>
          <a:off x="12763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17145</xdr:rowOff>
    </xdr:from>
    <xdr:to>
      <xdr:col>71</xdr:col>
      <xdr:colOff>177800</xdr:colOff>
      <xdr:row>61</xdr:row>
      <xdr:rowOff>64770</xdr:rowOff>
    </xdr:to>
    <xdr:cxnSp macro="">
      <xdr:nvCxnSpPr>
        <xdr:cNvPr id="459" name="直線コネクタ 458">
          <a:extLst>
            <a:ext uri="{FF2B5EF4-FFF2-40B4-BE49-F238E27FC236}">
              <a16:creationId xmlns:a16="http://schemas.microsoft.com/office/drawing/2014/main" id="{2428DCC0-B52C-437A-A244-E54ED10FC544}"/>
            </a:ext>
          </a:extLst>
        </xdr:cNvPr>
        <xdr:cNvCxnSpPr/>
      </xdr:nvCxnSpPr>
      <xdr:spPr>
        <a:xfrm>
          <a:off x="12814300" y="104755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153052</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A8C40DB6-3EE8-49B5-85DD-70777E9CC200}"/>
            </a:ext>
          </a:extLst>
        </xdr:cNvPr>
        <xdr:cNvSpPr txBox="1"/>
      </xdr:nvSpPr>
      <xdr:spPr>
        <a:xfrm>
          <a:off x="152660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126382</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8B7DF6EF-E8C7-4A6E-BE96-35C567E8C565}"/>
            </a:ext>
          </a:extLst>
        </xdr:cNvPr>
        <xdr:cNvSpPr txBox="1"/>
      </xdr:nvSpPr>
      <xdr:spPr>
        <a:xfrm>
          <a:off x="14389744" y="989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99712</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8889FD5E-4271-4CCB-9382-A95B9EBE9FEE}"/>
            </a:ext>
          </a:extLst>
        </xdr:cNvPr>
        <xdr:cNvSpPr txBox="1"/>
      </xdr:nvSpPr>
      <xdr:spPr>
        <a:xfrm>
          <a:off x="1350074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84472</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0DF73B71-6780-45C7-83B6-DEDBA149DC66}"/>
            </a:ext>
          </a:extLst>
        </xdr:cNvPr>
        <xdr:cNvSpPr txBox="1"/>
      </xdr:nvSpPr>
      <xdr:spPr>
        <a:xfrm>
          <a:off x="12611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30497</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85B1A7F7-6F9F-4CA7-B8B0-EBC2FE4A741B}"/>
            </a:ext>
          </a:extLst>
        </xdr:cNvPr>
        <xdr:cNvSpPr txBox="1"/>
      </xdr:nvSpPr>
      <xdr:spPr>
        <a:xfrm>
          <a:off x="15266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154322</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BE461BE6-C8A1-40C9-9EA0-F924C92183CB}"/>
            </a:ext>
          </a:extLst>
        </xdr:cNvPr>
        <xdr:cNvSpPr txBox="1"/>
      </xdr:nvSpPr>
      <xdr:spPr>
        <a:xfrm>
          <a:off x="143897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106697</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52FC4C93-2093-47E2-9E53-068DF27DDB2A}"/>
            </a:ext>
          </a:extLst>
        </xdr:cNvPr>
        <xdr:cNvSpPr txBox="1"/>
      </xdr:nvSpPr>
      <xdr:spPr>
        <a:xfrm>
          <a:off x="13500744" y="1056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59072</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E1E00BF0-8F40-4879-9199-18073C4349CB}"/>
            </a:ext>
          </a:extLst>
        </xdr:cNvPr>
        <xdr:cNvSpPr txBox="1"/>
      </xdr:nvSpPr>
      <xdr:spPr>
        <a:xfrm>
          <a:off x="12611744" y="1051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E9E863CC-188B-4D7E-86BC-39B6F51E445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A2185785-BD41-4EFB-9451-E76F19BF790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F71BA7A6-3152-427D-9208-F4116AB39AC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E55C8B8C-EF0E-4F43-A120-DC8AB1D506B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459CF341-7588-4C2E-8303-CBD57EF9152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517DFC25-3A90-40F4-9DD4-27FA62D266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C3EFD260-6024-40EE-8A08-4A5635E13DF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7B3D8C4C-6AE4-421E-91BE-7CD7DD398D7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6827B445-197F-474E-B841-72847ABB2E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AF130BB2-C486-4F6F-AF4A-C7420271638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258F0472-3F0F-4CD1-A8E3-79E63D3AF04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6B5B3C24-4832-421A-90BB-DCAD14B974B9}"/>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C1DEAD9E-B097-477B-B1C1-C32CEBDFE90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901DC7F8-FF59-4852-95C8-107A3842FF57}"/>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E3EAC45A-54D8-481C-B279-EA853D060D6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C1CC5C69-E87A-4139-BEEA-62BBED3A4D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AAB24A9C-C524-43EA-9FBE-C7C1B874EC6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A5F8C02B-88AE-44B1-ACD7-C12BD0A58C1A}"/>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E5951A4B-1803-4B66-B686-5305F85A1E9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E7C62B79-09DC-40AF-8502-EE97F9C1192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4323312D-ECF1-4333-8344-540699FAA91F}"/>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151C7AFB-AF16-4F07-97A9-4CB22411FF3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EDC804CC-F544-4455-A3C9-B50E49D4F29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1959EA22-A97F-4188-9F4B-5676EB5EFA3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8E9C3A01-FAE3-44D1-B43F-CEEA5D11E07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3" name="直線コネクタ 492">
          <a:extLst>
            <a:ext uri="{FF2B5EF4-FFF2-40B4-BE49-F238E27FC236}">
              <a16:creationId xmlns:a16="http://schemas.microsoft.com/office/drawing/2014/main" id="{72AA73AF-39BD-42EE-9A4D-7904BB9370ED}"/>
            </a:ext>
          </a:extLst>
        </xdr:cNvPr>
        <xdr:cNvCxnSpPr/>
      </xdr:nvCxnSpPr>
      <xdr:spPr>
        <a:xfrm flipV="1">
          <a:off x="22160864" y="9519557"/>
          <a:ext cx="0" cy="1574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758D87E8-DD88-4A6C-962A-0E072FAD2714}"/>
            </a:ext>
          </a:extLst>
        </xdr:cNvPr>
        <xdr:cNvSpPr txBox="1"/>
      </xdr:nvSpPr>
      <xdr:spPr>
        <a:xfrm>
          <a:off x="22199600" y="1109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5" name="直線コネクタ 494">
          <a:extLst>
            <a:ext uri="{FF2B5EF4-FFF2-40B4-BE49-F238E27FC236}">
              <a16:creationId xmlns:a16="http://schemas.microsoft.com/office/drawing/2014/main" id="{60A20A72-FD66-4F44-B990-066D8F82597E}"/>
            </a:ext>
          </a:extLst>
        </xdr:cNvPr>
        <xdr:cNvCxnSpPr/>
      </xdr:nvCxnSpPr>
      <xdr:spPr>
        <a:xfrm>
          <a:off x="22072600" y="1109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8A480F61-A4A8-4FF4-973A-E0605E26A053}"/>
            </a:ext>
          </a:extLst>
        </xdr:cNvPr>
        <xdr:cNvSpPr txBox="1"/>
      </xdr:nvSpPr>
      <xdr:spPr>
        <a:xfrm>
          <a:off x="22199600" y="9294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7" name="直線コネクタ 496">
          <a:extLst>
            <a:ext uri="{FF2B5EF4-FFF2-40B4-BE49-F238E27FC236}">
              <a16:creationId xmlns:a16="http://schemas.microsoft.com/office/drawing/2014/main" id="{8D1C4B55-4615-4ADC-B091-C4A43D16B237}"/>
            </a:ext>
          </a:extLst>
        </xdr:cNvPr>
        <xdr:cNvCxnSpPr/>
      </xdr:nvCxnSpPr>
      <xdr:spPr>
        <a:xfrm>
          <a:off x="22072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D416710A-C0B1-4EC0-8716-06E2022E8506}"/>
            </a:ext>
          </a:extLst>
        </xdr:cNvPr>
        <xdr:cNvSpPr txBox="1"/>
      </xdr:nvSpPr>
      <xdr:spPr>
        <a:xfrm>
          <a:off x="22199600" y="10835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499" name="フローチャート: 判断 498">
          <a:extLst>
            <a:ext uri="{FF2B5EF4-FFF2-40B4-BE49-F238E27FC236}">
              <a16:creationId xmlns:a16="http://schemas.microsoft.com/office/drawing/2014/main" id="{E16C59B5-787E-43A7-81E5-2F7B9F5479C3}"/>
            </a:ext>
          </a:extLst>
        </xdr:cNvPr>
        <xdr:cNvSpPr/>
      </xdr:nvSpPr>
      <xdr:spPr>
        <a:xfrm>
          <a:off x="221107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0" name="フローチャート: 判断 499">
          <a:extLst>
            <a:ext uri="{FF2B5EF4-FFF2-40B4-BE49-F238E27FC236}">
              <a16:creationId xmlns:a16="http://schemas.microsoft.com/office/drawing/2014/main" id="{E9DC9114-4A35-4578-A246-DB2562D3C705}"/>
            </a:ext>
          </a:extLst>
        </xdr:cNvPr>
        <xdr:cNvSpPr/>
      </xdr:nvSpPr>
      <xdr:spPr>
        <a:xfrm>
          <a:off x="21272500" y="1084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1" name="フローチャート: 判断 500">
          <a:extLst>
            <a:ext uri="{FF2B5EF4-FFF2-40B4-BE49-F238E27FC236}">
              <a16:creationId xmlns:a16="http://schemas.microsoft.com/office/drawing/2014/main" id="{0F9FD852-11A0-4CC1-975C-6311958E2171}"/>
            </a:ext>
          </a:extLst>
        </xdr:cNvPr>
        <xdr:cNvSpPr/>
      </xdr:nvSpPr>
      <xdr:spPr>
        <a:xfrm>
          <a:off x="20383500" y="1085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2" name="フローチャート: 判断 501">
          <a:extLst>
            <a:ext uri="{FF2B5EF4-FFF2-40B4-BE49-F238E27FC236}">
              <a16:creationId xmlns:a16="http://schemas.microsoft.com/office/drawing/2014/main" id="{1D76C3FE-1863-41FC-809F-E53BCD5890DD}"/>
            </a:ext>
          </a:extLst>
        </xdr:cNvPr>
        <xdr:cNvSpPr/>
      </xdr:nvSpPr>
      <xdr:spPr>
        <a:xfrm>
          <a:off x="19494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3" name="フローチャート: 判断 502">
          <a:extLst>
            <a:ext uri="{FF2B5EF4-FFF2-40B4-BE49-F238E27FC236}">
              <a16:creationId xmlns:a16="http://schemas.microsoft.com/office/drawing/2014/main" id="{95CE91FC-CE6A-4D39-9BAE-D7EAA5AF25F4}"/>
            </a:ext>
          </a:extLst>
        </xdr:cNvPr>
        <xdr:cNvSpPr/>
      </xdr:nvSpPr>
      <xdr:spPr>
        <a:xfrm>
          <a:off x="18605500" y="10863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62817CBB-DD82-4257-A13F-C89A2E5CE3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2959180-0280-4099-8B8E-A8CB068BC453}"/>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EA9A54AD-0648-4486-9398-32CEC9410C1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6F89D124-09DD-41DE-8C79-8982CA035ABC}"/>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947D6187-0B35-447F-883A-4DC678BF83C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35741</xdr:rowOff>
    </xdr:from>
    <xdr:to>
      <xdr:col>116</xdr:col>
      <xdr:colOff>114300</xdr:colOff>
      <xdr:row>63</xdr:row>
      <xdr:rowOff>137341</xdr:rowOff>
    </xdr:to>
    <xdr:sp macro="" textlink="">
      <xdr:nvSpPr>
        <xdr:cNvPr id="509" name="楕円 508">
          <a:extLst>
            <a:ext uri="{FF2B5EF4-FFF2-40B4-BE49-F238E27FC236}">
              <a16:creationId xmlns:a16="http://schemas.microsoft.com/office/drawing/2014/main" id="{20F21DD2-164E-4B32-B6EE-6519BB7CA906}"/>
            </a:ext>
          </a:extLst>
        </xdr:cNvPr>
        <xdr:cNvSpPr/>
      </xdr:nvSpPr>
      <xdr:spPr>
        <a:xfrm>
          <a:off x="221107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58618</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5EC5CC36-B870-4DC5-B86C-980457725218}"/>
            </a:ext>
          </a:extLst>
        </xdr:cNvPr>
        <xdr:cNvSpPr txBox="1"/>
      </xdr:nvSpPr>
      <xdr:spPr>
        <a:xfrm>
          <a:off x="22199600" y="10688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35741</xdr:rowOff>
    </xdr:from>
    <xdr:to>
      <xdr:col>112</xdr:col>
      <xdr:colOff>38100</xdr:colOff>
      <xdr:row>63</xdr:row>
      <xdr:rowOff>137341</xdr:rowOff>
    </xdr:to>
    <xdr:sp macro="" textlink="">
      <xdr:nvSpPr>
        <xdr:cNvPr id="511" name="楕円 510">
          <a:extLst>
            <a:ext uri="{FF2B5EF4-FFF2-40B4-BE49-F238E27FC236}">
              <a16:creationId xmlns:a16="http://schemas.microsoft.com/office/drawing/2014/main" id="{94F2A0D8-E0BF-4F9A-B426-AA9E78209557}"/>
            </a:ext>
          </a:extLst>
        </xdr:cNvPr>
        <xdr:cNvSpPr/>
      </xdr:nvSpPr>
      <xdr:spPr>
        <a:xfrm>
          <a:off x="212725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86541</xdr:rowOff>
    </xdr:from>
    <xdr:to>
      <xdr:col>116</xdr:col>
      <xdr:colOff>63500</xdr:colOff>
      <xdr:row>63</xdr:row>
      <xdr:rowOff>86541</xdr:rowOff>
    </xdr:to>
    <xdr:cxnSp macro="">
      <xdr:nvCxnSpPr>
        <xdr:cNvPr id="512" name="直線コネクタ 511">
          <a:extLst>
            <a:ext uri="{FF2B5EF4-FFF2-40B4-BE49-F238E27FC236}">
              <a16:creationId xmlns:a16="http://schemas.microsoft.com/office/drawing/2014/main" id="{C4AAEFCD-D892-4C73-BCEB-83E94E770BFA}"/>
            </a:ext>
          </a:extLst>
        </xdr:cNvPr>
        <xdr:cNvCxnSpPr/>
      </xdr:nvCxnSpPr>
      <xdr:spPr>
        <a:xfrm>
          <a:off x="21323300" y="108878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35741</xdr:rowOff>
    </xdr:from>
    <xdr:to>
      <xdr:col>107</xdr:col>
      <xdr:colOff>101600</xdr:colOff>
      <xdr:row>63</xdr:row>
      <xdr:rowOff>137341</xdr:rowOff>
    </xdr:to>
    <xdr:sp macro="" textlink="">
      <xdr:nvSpPr>
        <xdr:cNvPr id="513" name="楕円 512">
          <a:extLst>
            <a:ext uri="{FF2B5EF4-FFF2-40B4-BE49-F238E27FC236}">
              <a16:creationId xmlns:a16="http://schemas.microsoft.com/office/drawing/2014/main" id="{3A0FD457-9603-41CF-A4C2-56E68C0B60D4}"/>
            </a:ext>
          </a:extLst>
        </xdr:cNvPr>
        <xdr:cNvSpPr/>
      </xdr:nvSpPr>
      <xdr:spPr>
        <a:xfrm>
          <a:off x="203835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86541</xdr:rowOff>
    </xdr:from>
    <xdr:to>
      <xdr:col>111</xdr:col>
      <xdr:colOff>177800</xdr:colOff>
      <xdr:row>63</xdr:row>
      <xdr:rowOff>86541</xdr:rowOff>
    </xdr:to>
    <xdr:cxnSp macro="">
      <xdr:nvCxnSpPr>
        <xdr:cNvPr id="514" name="直線コネクタ 513">
          <a:extLst>
            <a:ext uri="{FF2B5EF4-FFF2-40B4-BE49-F238E27FC236}">
              <a16:creationId xmlns:a16="http://schemas.microsoft.com/office/drawing/2014/main" id="{39F5D27C-84D9-45CE-B9BF-D130A88E455D}"/>
            </a:ext>
          </a:extLst>
        </xdr:cNvPr>
        <xdr:cNvCxnSpPr/>
      </xdr:nvCxnSpPr>
      <xdr:spPr>
        <a:xfrm>
          <a:off x="20434300" y="108878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35741</xdr:rowOff>
    </xdr:from>
    <xdr:to>
      <xdr:col>102</xdr:col>
      <xdr:colOff>165100</xdr:colOff>
      <xdr:row>63</xdr:row>
      <xdr:rowOff>137341</xdr:rowOff>
    </xdr:to>
    <xdr:sp macro="" textlink="">
      <xdr:nvSpPr>
        <xdr:cNvPr id="515" name="楕円 514">
          <a:extLst>
            <a:ext uri="{FF2B5EF4-FFF2-40B4-BE49-F238E27FC236}">
              <a16:creationId xmlns:a16="http://schemas.microsoft.com/office/drawing/2014/main" id="{87645CB0-41E7-4222-9336-54E0FA5C3478}"/>
            </a:ext>
          </a:extLst>
        </xdr:cNvPr>
        <xdr:cNvSpPr/>
      </xdr:nvSpPr>
      <xdr:spPr>
        <a:xfrm>
          <a:off x="194945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86541</xdr:rowOff>
    </xdr:from>
    <xdr:to>
      <xdr:col>107</xdr:col>
      <xdr:colOff>50800</xdr:colOff>
      <xdr:row>63</xdr:row>
      <xdr:rowOff>86541</xdr:rowOff>
    </xdr:to>
    <xdr:cxnSp macro="">
      <xdr:nvCxnSpPr>
        <xdr:cNvPr id="516" name="直線コネクタ 515">
          <a:extLst>
            <a:ext uri="{FF2B5EF4-FFF2-40B4-BE49-F238E27FC236}">
              <a16:creationId xmlns:a16="http://schemas.microsoft.com/office/drawing/2014/main" id="{7A2F4E7F-7F69-485D-9629-38F641223757}"/>
            </a:ext>
          </a:extLst>
        </xdr:cNvPr>
        <xdr:cNvCxnSpPr/>
      </xdr:nvCxnSpPr>
      <xdr:spPr>
        <a:xfrm>
          <a:off x="19545300" y="108878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32476</xdr:rowOff>
    </xdr:from>
    <xdr:to>
      <xdr:col>98</xdr:col>
      <xdr:colOff>38100</xdr:colOff>
      <xdr:row>63</xdr:row>
      <xdr:rowOff>134076</xdr:rowOff>
    </xdr:to>
    <xdr:sp macro="" textlink="">
      <xdr:nvSpPr>
        <xdr:cNvPr id="517" name="楕円 516">
          <a:extLst>
            <a:ext uri="{FF2B5EF4-FFF2-40B4-BE49-F238E27FC236}">
              <a16:creationId xmlns:a16="http://schemas.microsoft.com/office/drawing/2014/main" id="{906C6928-A4FA-457A-BDC2-6684E6C9D7E9}"/>
            </a:ext>
          </a:extLst>
        </xdr:cNvPr>
        <xdr:cNvSpPr/>
      </xdr:nvSpPr>
      <xdr:spPr>
        <a:xfrm>
          <a:off x="18605500" y="1083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83276</xdr:rowOff>
    </xdr:from>
    <xdr:to>
      <xdr:col>102</xdr:col>
      <xdr:colOff>114300</xdr:colOff>
      <xdr:row>63</xdr:row>
      <xdr:rowOff>86541</xdr:rowOff>
    </xdr:to>
    <xdr:cxnSp macro="">
      <xdr:nvCxnSpPr>
        <xdr:cNvPr id="518" name="直線コネクタ 517">
          <a:extLst>
            <a:ext uri="{FF2B5EF4-FFF2-40B4-BE49-F238E27FC236}">
              <a16:creationId xmlns:a16="http://schemas.microsoft.com/office/drawing/2014/main" id="{D9EA4754-4F52-4360-8AD9-9F0199234D1C}"/>
            </a:ext>
          </a:extLst>
        </xdr:cNvPr>
        <xdr:cNvCxnSpPr/>
      </xdr:nvCxnSpPr>
      <xdr:spPr>
        <a:xfrm>
          <a:off x="18656300" y="1088462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19" name="n_1aveValue【保健センター・保健所】&#10;一人当たり面積">
          <a:extLst>
            <a:ext uri="{FF2B5EF4-FFF2-40B4-BE49-F238E27FC236}">
              <a16:creationId xmlns:a16="http://schemas.microsoft.com/office/drawing/2014/main" id="{31DFF8B9-1175-4EE2-957D-AFF3BC4DD420}"/>
            </a:ext>
          </a:extLst>
        </xdr:cNvPr>
        <xdr:cNvSpPr txBox="1"/>
      </xdr:nvSpPr>
      <xdr:spPr>
        <a:xfrm>
          <a:off x="21075727" y="1093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0" name="n_2aveValue【保健センター・保健所】&#10;一人当たり面積">
          <a:extLst>
            <a:ext uri="{FF2B5EF4-FFF2-40B4-BE49-F238E27FC236}">
              <a16:creationId xmlns:a16="http://schemas.microsoft.com/office/drawing/2014/main" id="{B46034BD-D7F5-4EF5-AFD6-E3EB08E3C841}"/>
            </a:ext>
          </a:extLst>
        </xdr:cNvPr>
        <xdr:cNvSpPr txBox="1"/>
      </xdr:nvSpPr>
      <xdr:spPr>
        <a:xfrm>
          <a:off x="20199427" y="10942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1" name="n_3aveValue【保健センター・保健所】&#10;一人当たり面積">
          <a:extLst>
            <a:ext uri="{FF2B5EF4-FFF2-40B4-BE49-F238E27FC236}">
              <a16:creationId xmlns:a16="http://schemas.microsoft.com/office/drawing/2014/main" id="{D13C545C-CB55-46D5-A38C-B39D39B704B2}"/>
            </a:ext>
          </a:extLst>
        </xdr:cNvPr>
        <xdr:cNvSpPr txBox="1"/>
      </xdr:nvSpPr>
      <xdr:spPr>
        <a:xfrm>
          <a:off x="19310427" y="1094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2" name="n_4aveValue【保健センター・保健所】&#10;一人当たり面積">
          <a:extLst>
            <a:ext uri="{FF2B5EF4-FFF2-40B4-BE49-F238E27FC236}">
              <a16:creationId xmlns:a16="http://schemas.microsoft.com/office/drawing/2014/main" id="{9ABC9B4E-AE58-4753-A352-C1123A4E255A}"/>
            </a:ext>
          </a:extLst>
        </xdr:cNvPr>
        <xdr:cNvSpPr txBox="1"/>
      </xdr:nvSpPr>
      <xdr:spPr>
        <a:xfrm>
          <a:off x="18421427" y="10955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153868</xdr:rowOff>
    </xdr:from>
    <xdr:ext cx="469744" cy="259045"/>
    <xdr:sp macro="" textlink="">
      <xdr:nvSpPr>
        <xdr:cNvPr id="523" name="n_1mainValue【保健センター・保健所】&#10;一人当たり面積">
          <a:extLst>
            <a:ext uri="{FF2B5EF4-FFF2-40B4-BE49-F238E27FC236}">
              <a16:creationId xmlns:a16="http://schemas.microsoft.com/office/drawing/2014/main" id="{3DD3E970-5B55-4153-8D62-E4CBED7500F5}"/>
            </a:ext>
          </a:extLst>
        </xdr:cNvPr>
        <xdr:cNvSpPr txBox="1"/>
      </xdr:nvSpPr>
      <xdr:spPr>
        <a:xfrm>
          <a:off x="21075727" y="1061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153868</xdr:rowOff>
    </xdr:from>
    <xdr:ext cx="469744" cy="259045"/>
    <xdr:sp macro="" textlink="">
      <xdr:nvSpPr>
        <xdr:cNvPr id="524" name="n_2mainValue【保健センター・保健所】&#10;一人当たり面積">
          <a:extLst>
            <a:ext uri="{FF2B5EF4-FFF2-40B4-BE49-F238E27FC236}">
              <a16:creationId xmlns:a16="http://schemas.microsoft.com/office/drawing/2014/main" id="{B64D4395-C11C-47C8-94DB-E04D1F560722}"/>
            </a:ext>
          </a:extLst>
        </xdr:cNvPr>
        <xdr:cNvSpPr txBox="1"/>
      </xdr:nvSpPr>
      <xdr:spPr>
        <a:xfrm>
          <a:off x="20199427" y="1061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153868</xdr:rowOff>
    </xdr:from>
    <xdr:ext cx="469744" cy="259045"/>
    <xdr:sp macro="" textlink="">
      <xdr:nvSpPr>
        <xdr:cNvPr id="525" name="n_3mainValue【保健センター・保健所】&#10;一人当たり面積">
          <a:extLst>
            <a:ext uri="{FF2B5EF4-FFF2-40B4-BE49-F238E27FC236}">
              <a16:creationId xmlns:a16="http://schemas.microsoft.com/office/drawing/2014/main" id="{13BD32E1-CABC-4491-B298-0C97EAC81562}"/>
            </a:ext>
          </a:extLst>
        </xdr:cNvPr>
        <xdr:cNvSpPr txBox="1"/>
      </xdr:nvSpPr>
      <xdr:spPr>
        <a:xfrm>
          <a:off x="19310427" y="1061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150603</xdr:rowOff>
    </xdr:from>
    <xdr:ext cx="469744" cy="259045"/>
    <xdr:sp macro="" textlink="">
      <xdr:nvSpPr>
        <xdr:cNvPr id="526" name="n_4mainValue【保健センター・保健所】&#10;一人当たり面積">
          <a:extLst>
            <a:ext uri="{FF2B5EF4-FFF2-40B4-BE49-F238E27FC236}">
              <a16:creationId xmlns:a16="http://schemas.microsoft.com/office/drawing/2014/main" id="{925DF114-61E9-486B-A2CD-25B85FDB454E}"/>
            </a:ext>
          </a:extLst>
        </xdr:cNvPr>
        <xdr:cNvSpPr txBox="1"/>
      </xdr:nvSpPr>
      <xdr:spPr>
        <a:xfrm>
          <a:off x="18421427" y="1060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2729AC42-2CB0-4440-BA4E-1122397C40B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584D20DF-9B5F-40B0-AA0D-BE9291ADFE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D739BB8F-BAE0-4554-A4B6-5D029AB47B5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1F38193-A6C2-42DE-B749-64D711C2D0A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81B4602E-05B0-4FF1-8A52-9B97B6331C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619181EE-0E9C-4FC9-84C7-342E21354AF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86FA9F4C-0BAD-4A4F-B0EF-D3250ABC33BD}"/>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FDA9DCF6-00D6-43D7-A0F3-04942CD004C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A0D4D8E8-C6EF-4883-BC5A-08129D7F92B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3EEA2C83-E50D-4FE0-B3A5-D463043A589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9CD2FDA6-6404-4B0E-9BC8-E7FB91F3495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59EFEEF6-6C6D-47F6-ACC7-8CDE1956882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4EE5CEDE-18D6-430A-AF31-BEEFE64C95B7}"/>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4C571008-8AF3-44D2-9FA2-7EB2E6220D07}"/>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87C8D5AF-B216-4921-9241-A414E085F543}"/>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01BCD4CE-A8CC-4998-9C5F-EA6489FD7B16}"/>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61B4CDEB-DA09-4E0D-9C57-DF7D81016FA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4B2CBD4D-101B-4991-B470-5F97ED2066CA}"/>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246EF00A-5420-4F56-8262-A2C53644B8B6}"/>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88421797-4D8C-4DA9-9EB0-8DBEEEADE1B6}"/>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F462430C-062E-446E-AD38-802DD14B7801}"/>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B356310A-B391-4A4E-96E1-D108FBB1834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DE5E71D7-A33E-4530-8DBF-65E26C5B55BF}"/>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2C980797-4F78-4837-9D4C-D87B334BEBD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E1AC6CFF-2C0F-4252-9A14-B4156EF0D00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2" name="直線コネクタ 551">
          <a:extLst>
            <a:ext uri="{FF2B5EF4-FFF2-40B4-BE49-F238E27FC236}">
              <a16:creationId xmlns:a16="http://schemas.microsoft.com/office/drawing/2014/main" id="{659A44A9-E10C-432E-A4CE-C6B7D7B55D6B}"/>
            </a:ext>
          </a:extLst>
        </xdr:cNvPr>
        <xdr:cNvCxnSpPr/>
      </xdr:nvCxnSpPr>
      <xdr:spPr>
        <a:xfrm flipV="1">
          <a:off x="16318864" y="1334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3" name="【消防施設】&#10;有形固定資産減価償却率最小値テキスト">
          <a:extLst>
            <a:ext uri="{FF2B5EF4-FFF2-40B4-BE49-F238E27FC236}">
              <a16:creationId xmlns:a16="http://schemas.microsoft.com/office/drawing/2014/main" id="{56CF2E8A-1AFD-402F-9C30-EB8EE7091075}"/>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4" name="直線コネクタ 553">
          <a:extLst>
            <a:ext uri="{FF2B5EF4-FFF2-40B4-BE49-F238E27FC236}">
              <a16:creationId xmlns:a16="http://schemas.microsoft.com/office/drawing/2014/main" id="{D037FC0D-483D-4D1E-B1EC-9DF9E65533BE}"/>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3DCED7DF-3709-4D60-8200-A6EF195E5790}"/>
            </a:ext>
          </a:extLst>
        </xdr:cNvPr>
        <xdr:cNvSpPr txBox="1"/>
      </xdr:nvSpPr>
      <xdr:spPr>
        <a:xfrm>
          <a:off x="16357600" y="1312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6" name="直線コネクタ 555">
          <a:extLst>
            <a:ext uri="{FF2B5EF4-FFF2-40B4-BE49-F238E27FC236}">
              <a16:creationId xmlns:a16="http://schemas.microsoft.com/office/drawing/2014/main" id="{C640225B-DA1E-45A8-8244-89F6E298E686}"/>
            </a:ext>
          </a:extLst>
        </xdr:cNvPr>
        <xdr:cNvCxnSpPr/>
      </xdr:nvCxnSpPr>
      <xdr:spPr>
        <a:xfrm>
          <a:off x="16230600" y="1334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7CEE278F-8306-46D7-910F-E70040C1B31F}"/>
            </a:ext>
          </a:extLst>
        </xdr:cNvPr>
        <xdr:cNvSpPr txBox="1"/>
      </xdr:nvSpPr>
      <xdr:spPr>
        <a:xfrm>
          <a:off x="16357600" y="1408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8" name="フローチャート: 判断 557">
          <a:extLst>
            <a:ext uri="{FF2B5EF4-FFF2-40B4-BE49-F238E27FC236}">
              <a16:creationId xmlns:a16="http://schemas.microsoft.com/office/drawing/2014/main" id="{C560ECE7-8507-4E06-AE3B-3CB1FB7F13A2}"/>
            </a:ext>
          </a:extLst>
        </xdr:cNvPr>
        <xdr:cNvSpPr/>
      </xdr:nvSpPr>
      <xdr:spPr>
        <a:xfrm>
          <a:off x="162687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59" name="フローチャート: 判断 558">
          <a:extLst>
            <a:ext uri="{FF2B5EF4-FFF2-40B4-BE49-F238E27FC236}">
              <a16:creationId xmlns:a16="http://schemas.microsoft.com/office/drawing/2014/main" id="{03055321-DDF5-4286-AE78-2CE0B2FC5C1E}"/>
            </a:ext>
          </a:extLst>
        </xdr:cNvPr>
        <xdr:cNvSpPr/>
      </xdr:nvSpPr>
      <xdr:spPr>
        <a:xfrm>
          <a:off x="15430500" y="1423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0" name="フローチャート: 判断 559">
          <a:extLst>
            <a:ext uri="{FF2B5EF4-FFF2-40B4-BE49-F238E27FC236}">
              <a16:creationId xmlns:a16="http://schemas.microsoft.com/office/drawing/2014/main" id="{176AB526-6780-49F3-A86A-CE23C4F2B01D}"/>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1" name="フローチャート: 判断 560">
          <a:extLst>
            <a:ext uri="{FF2B5EF4-FFF2-40B4-BE49-F238E27FC236}">
              <a16:creationId xmlns:a16="http://schemas.microsoft.com/office/drawing/2014/main" id="{9F3E487B-335B-4F07-ACC4-C71FF39EFD7D}"/>
            </a:ext>
          </a:extLst>
        </xdr:cNvPr>
        <xdr:cNvSpPr/>
      </xdr:nvSpPr>
      <xdr:spPr>
        <a:xfrm>
          <a:off x="13652500" y="1419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2" name="フローチャート: 判断 561">
          <a:extLst>
            <a:ext uri="{FF2B5EF4-FFF2-40B4-BE49-F238E27FC236}">
              <a16:creationId xmlns:a16="http://schemas.microsoft.com/office/drawing/2014/main" id="{0BE0FA98-B28D-4A61-9BE7-531E495E4791}"/>
            </a:ext>
          </a:extLst>
        </xdr:cNvPr>
        <xdr:cNvSpPr/>
      </xdr:nvSpPr>
      <xdr:spPr>
        <a:xfrm>
          <a:off x="12763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E8715A39-596F-4E62-A690-C02CB98C3A8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6976BEFA-F717-4963-B1FE-6D89E2BC63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1F8D73B7-F6F6-43BB-912B-BF87710563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22DC81C1-FE26-4CB2-A9D6-84E135914DA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363CB7DB-20FC-4316-80DA-F4A49A8F86D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68" name="楕円 567">
          <a:extLst>
            <a:ext uri="{FF2B5EF4-FFF2-40B4-BE49-F238E27FC236}">
              <a16:creationId xmlns:a16="http://schemas.microsoft.com/office/drawing/2014/main" id="{7DEE32B6-FF1D-44BC-AEB6-5AB8F4E9ADAD}"/>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69" name="【消防施設】&#10;有形固定資産減価償却率該当値テキスト">
          <a:extLst>
            <a:ext uri="{FF2B5EF4-FFF2-40B4-BE49-F238E27FC236}">
              <a16:creationId xmlns:a16="http://schemas.microsoft.com/office/drawing/2014/main" id="{5FDE128E-8804-4C6B-9006-CC9DE06B3C51}"/>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570" name="楕円 569">
          <a:extLst>
            <a:ext uri="{FF2B5EF4-FFF2-40B4-BE49-F238E27FC236}">
              <a16:creationId xmlns:a16="http://schemas.microsoft.com/office/drawing/2014/main" id="{5C77CBDB-7AFB-49EB-B4CA-5C9A09317554}"/>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571" name="直線コネクタ 570">
          <a:extLst>
            <a:ext uri="{FF2B5EF4-FFF2-40B4-BE49-F238E27FC236}">
              <a16:creationId xmlns:a16="http://schemas.microsoft.com/office/drawing/2014/main" id="{9ADFC623-6948-443F-804D-5C4E55A4BFD2}"/>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572" name="楕円 571">
          <a:extLst>
            <a:ext uri="{FF2B5EF4-FFF2-40B4-BE49-F238E27FC236}">
              <a16:creationId xmlns:a16="http://schemas.microsoft.com/office/drawing/2014/main" id="{9C879FA0-9C9C-40D8-98FB-EAB93008DC2A}"/>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573" name="直線コネクタ 572">
          <a:extLst>
            <a:ext uri="{FF2B5EF4-FFF2-40B4-BE49-F238E27FC236}">
              <a16:creationId xmlns:a16="http://schemas.microsoft.com/office/drawing/2014/main" id="{740E0208-A4C4-4651-AD98-6BD44739A114}"/>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574" name="楕円 573">
          <a:extLst>
            <a:ext uri="{FF2B5EF4-FFF2-40B4-BE49-F238E27FC236}">
              <a16:creationId xmlns:a16="http://schemas.microsoft.com/office/drawing/2014/main" id="{DF5474F8-ADB4-48AF-9063-4857FFDF3AB2}"/>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575" name="直線コネクタ 574">
          <a:extLst>
            <a:ext uri="{FF2B5EF4-FFF2-40B4-BE49-F238E27FC236}">
              <a16:creationId xmlns:a16="http://schemas.microsoft.com/office/drawing/2014/main" id="{D08017BB-F03F-42DD-84CB-4124851BBD5E}"/>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576" name="楕円 575">
          <a:extLst>
            <a:ext uri="{FF2B5EF4-FFF2-40B4-BE49-F238E27FC236}">
              <a16:creationId xmlns:a16="http://schemas.microsoft.com/office/drawing/2014/main" id="{899AF834-B0F2-4F1C-9E7C-6D0BCF0BAA54}"/>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577" name="直線コネクタ 576">
          <a:extLst>
            <a:ext uri="{FF2B5EF4-FFF2-40B4-BE49-F238E27FC236}">
              <a16:creationId xmlns:a16="http://schemas.microsoft.com/office/drawing/2014/main" id="{864FA2E2-12CD-4103-9230-D23CB06D08EA}"/>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8" name="n_1aveValue【消防施設】&#10;有形固定資産減価償却率">
          <a:extLst>
            <a:ext uri="{FF2B5EF4-FFF2-40B4-BE49-F238E27FC236}">
              <a16:creationId xmlns:a16="http://schemas.microsoft.com/office/drawing/2014/main" id="{BED085BC-3799-4812-A3E5-949790CB048C}"/>
            </a:ext>
          </a:extLst>
        </xdr:cNvPr>
        <xdr:cNvSpPr txBox="1"/>
      </xdr:nvSpPr>
      <xdr:spPr>
        <a:xfrm>
          <a:off x="15266044" y="1401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79" name="n_2aveValue【消防施設】&#10;有形固定資産減価償却率">
          <a:extLst>
            <a:ext uri="{FF2B5EF4-FFF2-40B4-BE49-F238E27FC236}">
              <a16:creationId xmlns:a16="http://schemas.microsoft.com/office/drawing/2014/main" id="{34ACCC11-75A8-4FA7-8B8D-689F688F2CE8}"/>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0" name="n_3aveValue【消防施設】&#10;有形固定資産減価償却率">
          <a:extLst>
            <a:ext uri="{FF2B5EF4-FFF2-40B4-BE49-F238E27FC236}">
              <a16:creationId xmlns:a16="http://schemas.microsoft.com/office/drawing/2014/main" id="{7D805E5F-5EAC-477A-9CE2-DD8DDD8D5620}"/>
            </a:ext>
          </a:extLst>
        </xdr:cNvPr>
        <xdr:cNvSpPr txBox="1"/>
      </xdr:nvSpPr>
      <xdr:spPr>
        <a:xfrm>
          <a:off x="13500744" y="1397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1" name="n_4aveValue【消防施設】&#10;有形固定資産減価償却率">
          <a:extLst>
            <a:ext uri="{FF2B5EF4-FFF2-40B4-BE49-F238E27FC236}">
              <a16:creationId xmlns:a16="http://schemas.microsoft.com/office/drawing/2014/main" id="{D78814DC-DFAE-495E-9A86-DDB6F0F16AB8}"/>
            </a:ext>
          </a:extLst>
        </xdr:cNvPr>
        <xdr:cNvSpPr txBox="1"/>
      </xdr:nvSpPr>
      <xdr:spPr>
        <a:xfrm>
          <a:off x="12611744" y="13963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582" name="n_1mainValue【消防施設】&#10;有形固定資産減価償却率">
          <a:extLst>
            <a:ext uri="{FF2B5EF4-FFF2-40B4-BE49-F238E27FC236}">
              <a16:creationId xmlns:a16="http://schemas.microsoft.com/office/drawing/2014/main" id="{1C630A67-97FF-4BFE-92A7-E2BF1161C3AE}"/>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583" name="n_2mainValue【消防施設】&#10;有形固定資産減価償却率">
          <a:extLst>
            <a:ext uri="{FF2B5EF4-FFF2-40B4-BE49-F238E27FC236}">
              <a16:creationId xmlns:a16="http://schemas.microsoft.com/office/drawing/2014/main" id="{5AA90ECF-8778-4A24-A865-8E9B311ACA23}"/>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584" name="n_3mainValue【消防施設】&#10;有形固定資産減価償却率">
          <a:extLst>
            <a:ext uri="{FF2B5EF4-FFF2-40B4-BE49-F238E27FC236}">
              <a16:creationId xmlns:a16="http://schemas.microsoft.com/office/drawing/2014/main" id="{95E6B9A9-5A2F-4CB8-B77D-05E0785EF1A3}"/>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585" name="n_4mainValue【消防施設】&#10;有形固定資産減価償却率">
          <a:extLst>
            <a:ext uri="{FF2B5EF4-FFF2-40B4-BE49-F238E27FC236}">
              <a16:creationId xmlns:a16="http://schemas.microsoft.com/office/drawing/2014/main" id="{03B39154-2762-43B3-B5CB-AE6D1B9EAC79}"/>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DBD18C9B-6ABA-44E2-8B16-D7200865259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8A23AB2F-0C67-4FED-8F91-E7BEF49FB38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1205032F-2C61-4870-BCD2-F576E0C3380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E6372A74-ED90-4BEB-A510-EB9B55D0DD63}"/>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0B362752-9202-4033-A2EE-F6A732F1633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FEDB52C1-A382-4762-8180-95BC071703F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FC6B3EB6-DD92-404C-8053-F2556B2E958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FE42574A-4B6C-44F0-BFF7-143B98F01EE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4" name="正方形/長方形 593">
          <a:extLst>
            <a:ext uri="{FF2B5EF4-FFF2-40B4-BE49-F238E27FC236}">
              <a16:creationId xmlns:a16="http://schemas.microsoft.com/office/drawing/2014/main" id="{253F2954-CB87-49E0-8581-AC059CAE67E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5" name="正方形/長方形 594">
          <a:extLst>
            <a:ext uri="{FF2B5EF4-FFF2-40B4-BE49-F238E27FC236}">
              <a16:creationId xmlns:a16="http://schemas.microsoft.com/office/drawing/2014/main" id="{0A5A9D94-B290-440C-9CA6-F9A82821381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6" name="正方形/長方形 595">
          <a:extLst>
            <a:ext uri="{FF2B5EF4-FFF2-40B4-BE49-F238E27FC236}">
              <a16:creationId xmlns:a16="http://schemas.microsoft.com/office/drawing/2014/main" id="{D582F9F0-F565-45FD-A0E8-E48F5F36C4EF}"/>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7" name="正方形/長方形 596">
          <a:extLst>
            <a:ext uri="{FF2B5EF4-FFF2-40B4-BE49-F238E27FC236}">
              <a16:creationId xmlns:a16="http://schemas.microsoft.com/office/drawing/2014/main" id="{0E726A38-FDB7-41C6-9A19-1EFC42A3BA5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8" name="正方形/長方形 597">
          <a:extLst>
            <a:ext uri="{FF2B5EF4-FFF2-40B4-BE49-F238E27FC236}">
              <a16:creationId xmlns:a16="http://schemas.microsoft.com/office/drawing/2014/main" id="{62A36E1A-70DE-473B-B4EB-15B684ED4FA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9" name="正方形/長方形 598">
          <a:extLst>
            <a:ext uri="{FF2B5EF4-FFF2-40B4-BE49-F238E27FC236}">
              <a16:creationId xmlns:a16="http://schemas.microsoft.com/office/drawing/2014/main" id="{08D045F8-DA74-487F-9522-B6C9D2CD9FF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00" name="正方形/長方形 599">
          <a:extLst>
            <a:ext uri="{FF2B5EF4-FFF2-40B4-BE49-F238E27FC236}">
              <a16:creationId xmlns:a16="http://schemas.microsoft.com/office/drawing/2014/main" id="{8E2738CA-418A-48D9-A27F-97F1243AECC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01" name="正方形/長方形 600">
          <a:extLst>
            <a:ext uri="{FF2B5EF4-FFF2-40B4-BE49-F238E27FC236}">
              <a16:creationId xmlns:a16="http://schemas.microsoft.com/office/drawing/2014/main" id="{C1D5FB73-EE93-42E4-8A19-56A0AE16AD1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02" name="テキスト ボックス 601">
          <a:extLst>
            <a:ext uri="{FF2B5EF4-FFF2-40B4-BE49-F238E27FC236}">
              <a16:creationId xmlns:a16="http://schemas.microsoft.com/office/drawing/2014/main" id="{1B96DB86-998F-4520-9265-44E74B7FC08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03" name="直線コネクタ 602">
          <a:extLst>
            <a:ext uri="{FF2B5EF4-FFF2-40B4-BE49-F238E27FC236}">
              <a16:creationId xmlns:a16="http://schemas.microsoft.com/office/drawing/2014/main" id="{F3E38E0D-15F7-422D-AFDD-04D7CA16C39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04" name="テキスト ボックス 603">
          <a:extLst>
            <a:ext uri="{FF2B5EF4-FFF2-40B4-BE49-F238E27FC236}">
              <a16:creationId xmlns:a16="http://schemas.microsoft.com/office/drawing/2014/main" id="{415C9975-3089-4587-9B0C-39B1BC7219F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5" name="直線コネクタ 604">
          <a:extLst>
            <a:ext uri="{FF2B5EF4-FFF2-40B4-BE49-F238E27FC236}">
              <a16:creationId xmlns:a16="http://schemas.microsoft.com/office/drawing/2014/main" id="{098A9664-7391-4B78-A69E-DA447752C84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6" name="テキスト ボックス 605">
          <a:extLst>
            <a:ext uri="{FF2B5EF4-FFF2-40B4-BE49-F238E27FC236}">
              <a16:creationId xmlns:a16="http://schemas.microsoft.com/office/drawing/2014/main" id="{BFDC8720-C2A3-4AB9-B94E-A9F169E707F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7" name="直線コネクタ 606">
          <a:extLst>
            <a:ext uri="{FF2B5EF4-FFF2-40B4-BE49-F238E27FC236}">
              <a16:creationId xmlns:a16="http://schemas.microsoft.com/office/drawing/2014/main" id="{4494E9A1-1B4A-461F-B99A-271C9B757F0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8" name="テキスト ボックス 607">
          <a:extLst>
            <a:ext uri="{FF2B5EF4-FFF2-40B4-BE49-F238E27FC236}">
              <a16:creationId xmlns:a16="http://schemas.microsoft.com/office/drawing/2014/main" id="{52BD9EA2-92F0-4D69-BCA8-AF47A6CF82AF}"/>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9" name="直線コネクタ 608">
          <a:extLst>
            <a:ext uri="{FF2B5EF4-FFF2-40B4-BE49-F238E27FC236}">
              <a16:creationId xmlns:a16="http://schemas.microsoft.com/office/drawing/2014/main" id="{BB2321EC-B313-472E-9D2A-B298CA4A683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10" name="テキスト ボックス 609">
          <a:extLst>
            <a:ext uri="{FF2B5EF4-FFF2-40B4-BE49-F238E27FC236}">
              <a16:creationId xmlns:a16="http://schemas.microsoft.com/office/drawing/2014/main" id="{798A1CAC-439F-411C-A8D5-E10B5FB1A35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11" name="直線コネクタ 610">
          <a:extLst>
            <a:ext uri="{FF2B5EF4-FFF2-40B4-BE49-F238E27FC236}">
              <a16:creationId xmlns:a16="http://schemas.microsoft.com/office/drawing/2014/main" id="{10291F44-9E13-4CC4-A22C-211251B2493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12" name="テキスト ボックス 611">
          <a:extLst>
            <a:ext uri="{FF2B5EF4-FFF2-40B4-BE49-F238E27FC236}">
              <a16:creationId xmlns:a16="http://schemas.microsoft.com/office/drawing/2014/main" id="{4B040650-20B7-4FBE-986D-33DD3D3D29B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13" name="直線コネクタ 612">
          <a:extLst>
            <a:ext uri="{FF2B5EF4-FFF2-40B4-BE49-F238E27FC236}">
              <a16:creationId xmlns:a16="http://schemas.microsoft.com/office/drawing/2014/main" id="{0B85FCA8-8062-48BB-AF37-46F3F07B718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14" name="テキスト ボックス 613">
          <a:extLst>
            <a:ext uri="{FF2B5EF4-FFF2-40B4-BE49-F238E27FC236}">
              <a16:creationId xmlns:a16="http://schemas.microsoft.com/office/drawing/2014/main" id="{F7EDDD65-B156-4231-8D07-ECFBDE5657E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5" name="直線コネクタ 614">
          <a:extLst>
            <a:ext uri="{FF2B5EF4-FFF2-40B4-BE49-F238E27FC236}">
              <a16:creationId xmlns:a16="http://schemas.microsoft.com/office/drawing/2014/main" id="{1D680BD3-D34F-4717-9726-B1B3BA2AC1E9}"/>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6" name="テキスト ボックス 615">
          <a:extLst>
            <a:ext uri="{FF2B5EF4-FFF2-40B4-BE49-F238E27FC236}">
              <a16:creationId xmlns:a16="http://schemas.microsoft.com/office/drawing/2014/main" id="{287DAEF7-03FA-4353-A9AC-BFA47864DD8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7" name="直線コネクタ 616">
          <a:extLst>
            <a:ext uri="{FF2B5EF4-FFF2-40B4-BE49-F238E27FC236}">
              <a16:creationId xmlns:a16="http://schemas.microsoft.com/office/drawing/2014/main" id="{95915EA7-28C7-4C21-858D-40C3B4D723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8" name="【庁舎】&#10;有形固定資産減価償却率グラフ枠">
          <a:extLst>
            <a:ext uri="{FF2B5EF4-FFF2-40B4-BE49-F238E27FC236}">
              <a16:creationId xmlns:a16="http://schemas.microsoft.com/office/drawing/2014/main" id="{EB302D0D-D565-4D0F-9454-C68F956536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19" name="直線コネクタ 618">
          <a:extLst>
            <a:ext uri="{FF2B5EF4-FFF2-40B4-BE49-F238E27FC236}">
              <a16:creationId xmlns:a16="http://schemas.microsoft.com/office/drawing/2014/main" id="{00F9B53E-DAAC-4449-9DCC-3EDC50E9832F}"/>
            </a:ext>
          </a:extLst>
        </xdr:cNvPr>
        <xdr:cNvCxnSpPr/>
      </xdr:nvCxnSpPr>
      <xdr:spPr>
        <a:xfrm flipV="1">
          <a:off x="16318864" y="1714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20" name="【庁舎】&#10;有形固定資産減価償却率最小値テキスト">
          <a:extLst>
            <a:ext uri="{FF2B5EF4-FFF2-40B4-BE49-F238E27FC236}">
              <a16:creationId xmlns:a16="http://schemas.microsoft.com/office/drawing/2014/main" id="{547038BF-B822-4BCB-94E3-52D52DB9B187}"/>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21" name="直線コネクタ 620">
          <a:extLst>
            <a:ext uri="{FF2B5EF4-FFF2-40B4-BE49-F238E27FC236}">
              <a16:creationId xmlns:a16="http://schemas.microsoft.com/office/drawing/2014/main" id="{D3FEFF80-53F2-49B5-A830-3334EA00B822}"/>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22" name="【庁舎】&#10;有形固定資産減価償却率最大値テキスト">
          <a:extLst>
            <a:ext uri="{FF2B5EF4-FFF2-40B4-BE49-F238E27FC236}">
              <a16:creationId xmlns:a16="http://schemas.microsoft.com/office/drawing/2014/main" id="{C942E25D-BBDD-4D91-B4B4-D6BBFAB8BA57}"/>
            </a:ext>
          </a:extLst>
        </xdr:cNvPr>
        <xdr:cNvSpPr txBox="1"/>
      </xdr:nvSpPr>
      <xdr:spPr>
        <a:xfrm>
          <a:off x="16357600" y="1692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23" name="直線コネクタ 622">
          <a:extLst>
            <a:ext uri="{FF2B5EF4-FFF2-40B4-BE49-F238E27FC236}">
              <a16:creationId xmlns:a16="http://schemas.microsoft.com/office/drawing/2014/main" id="{41BCBA9B-5111-457D-AF62-61F4724E40AA}"/>
            </a:ext>
          </a:extLst>
        </xdr:cNvPr>
        <xdr:cNvCxnSpPr/>
      </xdr:nvCxnSpPr>
      <xdr:spPr>
        <a:xfrm>
          <a:off x="16230600" y="1714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624" name="【庁舎】&#10;有形固定資産減価償却率平均値テキスト">
          <a:extLst>
            <a:ext uri="{FF2B5EF4-FFF2-40B4-BE49-F238E27FC236}">
              <a16:creationId xmlns:a16="http://schemas.microsoft.com/office/drawing/2014/main" id="{A616609B-3F1D-4EE3-BF86-1B05337DD2A4}"/>
            </a:ext>
          </a:extLst>
        </xdr:cNvPr>
        <xdr:cNvSpPr txBox="1"/>
      </xdr:nvSpPr>
      <xdr:spPr>
        <a:xfrm>
          <a:off x="16357600" y="17917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25" name="フローチャート: 判断 624">
          <a:extLst>
            <a:ext uri="{FF2B5EF4-FFF2-40B4-BE49-F238E27FC236}">
              <a16:creationId xmlns:a16="http://schemas.microsoft.com/office/drawing/2014/main" id="{2B28ABA7-A088-4A91-9A5F-B5E062BFB0E7}"/>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26" name="フローチャート: 判断 625">
          <a:extLst>
            <a:ext uri="{FF2B5EF4-FFF2-40B4-BE49-F238E27FC236}">
              <a16:creationId xmlns:a16="http://schemas.microsoft.com/office/drawing/2014/main" id="{12DD3E64-91A4-4279-B74F-7ACF1C06629A}"/>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27" name="フローチャート: 判断 626">
          <a:extLst>
            <a:ext uri="{FF2B5EF4-FFF2-40B4-BE49-F238E27FC236}">
              <a16:creationId xmlns:a16="http://schemas.microsoft.com/office/drawing/2014/main" id="{A2C33790-C013-48B0-B94F-556D9642EFFA}"/>
            </a:ext>
          </a:extLst>
        </xdr:cNvPr>
        <xdr:cNvSpPr/>
      </xdr:nvSpPr>
      <xdr:spPr>
        <a:xfrm>
          <a:off x="14541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28" name="フローチャート: 判断 627">
          <a:extLst>
            <a:ext uri="{FF2B5EF4-FFF2-40B4-BE49-F238E27FC236}">
              <a16:creationId xmlns:a16="http://schemas.microsoft.com/office/drawing/2014/main" id="{4F77EEB7-589C-4737-8C3E-2D9A38846939}"/>
            </a:ext>
          </a:extLst>
        </xdr:cNvPr>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29" name="フローチャート: 判断 628">
          <a:extLst>
            <a:ext uri="{FF2B5EF4-FFF2-40B4-BE49-F238E27FC236}">
              <a16:creationId xmlns:a16="http://schemas.microsoft.com/office/drawing/2014/main" id="{FBCECF2E-31F5-4942-80FD-387A46059ADE}"/>
            </a:ext>
          </a:extLst>
        </xdr:cNvPr>
        <xdr:cNvSpPr/>
      </xdr:nvSpPr>
      <xdr:spPr>
        <a:xfrm>
          <a:off x="12763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CE6B0E19-E6D4-4A3F-80E1-AC6A9749D38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52A67A41-5002-4413-90C0-DDF06A49E6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0411E137-6FD7-455F-89EA-BDE9F022C44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C21A75EF-E89E-40D3-9E92-186F8450EAA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2E0489DE-1586-4125-9509-1DC23744F0B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69487</xdr:rowOff>
    </xdr:from>
    <xdr:to>
      <xdr:col>85</xdr:col>
      <xdr:colOff>177800</xdr:colOff>
      <xdr:row>104</xdr:row>
      <xdr:rowOff>171087</xdr:rowOff>
    </xdr:to>
    <xdr:sp macro="" textlink="">
      <xdr:nvSpPr>
        <xdr:cNvPr id="635" name="楕円 634">
          <a:extLst>
            <a:ext uri="{FF2B5EF4-FFF2-40B4-BE49-F238E27FC236}">
              <a16:creationId xmlns:a16="http://schemas.microsoft.com/office/drawing/2014/main" id="{E8C52D3E-A9CF-44C1-830A-55250228D57B}"/>
            </a:ext>
          </a:extLst>
        </xdr:cNvPr>
        <xdr:cNvSpPr/>
      </xdr:nvSpPr>
      <xdr:spPr>
        <a:xfrm>
          <a:off x="16268700" y="1790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92364</xdr:rowOff>
    </xdr:from>
    <xdr:ext cx="405111" cy="259045"/>
    <xdr:sp macro="" textlink="">
      <xdr:nvSpPr>
        <xdr:cNvPr id="636" name="【庁舎】&#10;有形固定資産減価償却率該当値テキスト">
          <a:extLst>
            <a:ext uri="{FF2B5EF4-FFF2-40B4-BE49-F238E27FC236}">
              <a16:creationId xmlns:a16="http://schemas.microsoft.com/office/drawing/2014/main" id="{CD153266-8E38-490A-AFBB-F9BDF5B513F0}"/>
            </a:ext>
          </a:extLst>
        </xdr:cNvPr>
        <xdr:cNvSpPr txBox="1"/>
      </xdr:nvSpPr>
      <xdr:spPr>
        <a:xfrm>
          <a:off x="16357600" y="1775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31931</xdr:rowOff>
    </xdr:from>
    <xdr:to>
      <xdr:col>81</xdr:col>
      <xdr:colOff>101600</xdr:colOff>
      <xdr:row>104</xdr:row>
      <xdr:rowOff>133531</xdr:rowOff>
    </xdr:to>
    <xdr:sp macro="" textlink="">
      <xdr:nvSpPr>
        <xdr:cNvPr id="637" name="楕円 636">
          <a:extLst>
            <a:ext uri="{FF2B5EF4-FFF2-40B4-BE49-F238E27FC236}">
              <a16:creationId xmlns:a16="http://schemas.microsoft.com/office/drawing/2014/main" id="{1C688AA0-2892-44A0-872F-89B270CD867C}"/>
            </a:ext>
          </a:extLst>
        </xdr:cNvPr>
        <xdr:cNvSpPr/>
      </xdr:nvSpPr>
      <xdr:spPr>
        <a:xfrm>
          <a:off x="15430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82731</xdr:rowOff>
    </xdr:from>
    <xdr:to>
      <xdr:col>85</xdr:col>
      <xdr:colOff>127000</xdr:colOff>
      <xdr:row>104</xdr:row>
      <xdr:rowOff>120287</xdr:rowOff>
    </xdr:to>
    <xdr:cxnSp macro="">
      <xdr:nvCxnSpPr>
        <xdr:cNvPr id="638" name="直線コネクタ 637">
          <a:extLst>
            <a:ext uri="{FF2B5EF4-FFF2-40B4-BE49-F238E27FC236}">
              <a16:creationId xmlns:a16="http://schemas.microsoft.com/office/drawing/2014/main" id="{974D4B29-F022-41E3-8507-F8DDE9CC77A8}"/>
            </a:ext>
          </a:extLst>
        </xdr:cNvPr>
        <xdr:cNvCxnSpPr/>
      </xdr:nvCxnSpPr>
      <xdr:spPr>
        <a:xfrm>
          <a:off x="15481300" y="17913531"/>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169092</xdr:rowOff>
    </xdr:from>
    <xdr:to>
      <xdr:col>76</xdr:col>
      <xdr:colOff>165100</xdr:colOff>
      <xdr:row>104</xdr:row>
      <xdr:rowOff>99242</xdr:rowOff>
    </xdr:to>
    <xdr:sp macro="" textlink="">
      <xdr:nvSpPr>
        <xdr:cNvPr id="639" name="楕円 638">
          <a:extLst>
            <a:ext uri="{FF2B5EF4-FFF2-40B4-BE49-F238E27FC236}">
              <a16:creationId xmlns:a16="http://schemas.microsoft.com/office/drawing/2014/main" id="{6D8176C9-4F91-438B-9DF6-0E2B0BE31633}"/>
            </a:ext>
          </a:extLst>
        </xdr:cNvPr>
        <xdr:cNvSpPr/>
      </xdr:nvSpPr>
      <xdr:spPr>
        <a:xfrm>
          <a:off x="145415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48442</xdr:rowOff>
    </xdr:from>
    <xdr:to>
      <xdr:col>81</xdr:col>
      <xdr:colOff>50800</xdr:colOff>
      <xdr:row>104</xdr:row>
      <xdr:rowOff>82731</xdr:rowOff>
    </xdr:to>
    <xdr:cxnSp macro="">
      <xdr:nvCxnSpPr>
        <xdr:cNvPr id="640" name="直線コネクタ 639">
          <a:extLst>
            <a:ext uri="{FF2B5EF4-FFF2-40B4-BE49-F238E27FC236}">
              <a16:creationId xmlns:a16="http://schemas.microsoft.com/office/drawing/2014/main" id="{F2F154B0-8B74-4A41-BB99-462E4B418F2A}"/>
            </a:ext>
          </a:extLst>
        </xdr:cNvPr>
        <xdr:cNvCxnSpPr/>
      </xdr:nvCxnSpPr>
      <xdr:spPr>
        <a:xfrm>
          <a:off x="14592300" y="17879242"/>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149498</xdr:rowOff>
    </xdr:from>
    <xdr:to>
      <xdr:col>72</xdr:col>
      <xdr:colOff>38100</xdr:colOff>
      <xdr:row>104</xdr:row>
      <xdr:rowOff>79648</xdr:rowOff>
    </xdr:to>
    <xdr:sp macro="" textlink="">
      <xdr:nvSpPr>
        <xdr:cNvPr id="641" name="楕円 640">
          <a:extLst>
            <a:ext uri="{FF2B5EF4-FFF2-40B4-BE49-F238E27FC236}">
              <a16:creationId xmlns:a16="http://schemas.microsoft.com/office/drawing/2014/main" id="{EE8A6A5E-442A-48A1-B3B4-EA969711CA28}"/>
            </a:ext>
          </a:extLst>
        </xdr:cNvPr>
        <xdr:cNvSpPr/>
      </xdr:nvSpPr>
      <xdr:spPr>
        <a:xfrm>
          <a:off x="13652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28848</xdr:rowOff>
    </xdr:from>
    <xdr:to>
      <xdr:col>76</xdr:col>
      <xdr:colOff>114300</xdr:colOff>
      <xdr:row>104</xdr:row>
      <xdr:rowOff>48442</xdr:rowOff>
    </xdr:to>
    <xdr:cxnSp macro="">
      <xdr:nvCxnSpPr>
        <xdr:cNvPr id="642" name="直線コネクタ 641">
          <a:extLst>
            <a:ext uri="{FF2B5EF4-FFF2-40B4-BE49-F238E27FC236}">
              <a16:creationId xmlns:a16="http://schemas.microsoft.com/office/drawing/2014/main" id="{8D8B9DF0-817A-40DC-B1E2-8A4A8AED35B0}"/>
            </a:ext>
          </a:extLst>
        </xdr:cNvPr>
        <xdr:cNvCxnSpPr/>
      </xdr:nvCxnSpPr>
      <xdr:spPr>
        <a:xfrm>
          <a:off x="13703300" y="1785964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113574</xdr:rowOff>
    </xdr:from>
    <xdr:to>
      <xdr:col>67</xdr:col>
      <xdr:colOff>101600</xdr:colOff>
      <xdr:row>104</xdr:row>
      <xdr:rowOff>43724</xdr:rowOff>
    </xdr:to>
    <xdr:sp macro="" textlink="">
      <xdr:nvSpPr>
        <xdr:cNvPr id="643" name="楕円 642">
          <a:extLst>
            <a:ext uri="{FF2B5EF4-FFF2-40B4-BE49-F238E27FC236}">
              <a16:creationId xmlns:a16="http://schemas.microsoft.com/office/drawing/2014/main" id="{3F812A45-5EB4-4838-B2E8-331FFA0FDB91}"/>
            </a:ext>
          </a:extLst>
        </xdr:cNvPr>
        <xdr:cNvSpPr/>
      </xdr:nvSpPr>
      <xdr:spPr>
        <a:xfrm>
          <a:off x="12763500" y="1777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164374</xdr:rowOff>
    </xdr:from>
    <xdr:to>
      <xdr:col>71</xdr:col>
      <xdr:colOff>177800</xdr:colOff>
      <xdr:row>104</xdr:row>
      <xdr:rowOff>28848</xdr:rowOff>
    </xdr:to>
    <xdr:cxnSp macro="">
      <xdr:nvCxnSpPr>
        <xdr:cNvPr id="644" name="直線コネクタ 643">
          <a:extLst>
            <a:ext uri="{FF2B5EF4-FFF2-40B4-BE49-F238E27FC236}">
              <a16:creationId xmlns:a16="http://schemas.microsoft.com/office/drawing/2014/main" id="{7BF9FB7B-FC37-4ADD-9813-1318AEBFA8C3}"/>
            </a:ext>
          </a:extLst>
        </xdr:cNvPr>
        <xdr:cNvCxnSpPr/>
      </xdr:nvCxnSpPr>
      <xdr:spPr>
        <a:xfrm>
          <a:off x="12814300" y="1782372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165479</xdr:rowOff>
    </xdr:from>
    <xdr:ext cx="405111" cy="259045"/>
    <xdr:sp macro="" textlink="">
      <xdr:nvSpPr>
        <xdr:cNvPr id="645" name="n_1aveValue【庁舎】&#10;有形固定資産減価償却率">
          <a:extLst>
            <a:ext uri="{FF2B5EF4-FFF2-40B4-BE49-F238E27FC236}">
              <a16:creationId xmlns:a16="http://schemas.microsoft.com/office/drawing/2014/main" id="{ED31DEA3-ECFE-4F7F-B592-FEF9F9B8E1D9}"/>
            </a:ext>
          </a:extLst>
        </xdr:cNvPr>
        <xdr:cNvSpPr txBox="1"/>
      </xdr:nvSpPr>
      <xdr:spPr>
        <a:xfrm>
          <a:off x="15266044" y="17996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144253</xdr:rowOff>
    </xdr:from>
    <xdr:ext cx="405111" cy="259045"/>
    <xdr:sp macro="" textlink="">
      <xdr:nvSpPr>
        <xdr:cNvPr id="646" name="n_2aveValue【庁舎】&#10;有形固定資産減価償却率">
          <a:extLst>
            <a:ext uri="{FF2B5EF4-FFF2-40B4-BE49-F238E27FC236}">
              <a16:creationId xmlns:a16="http://schemas.microsoft.com/office/drawing/2014/main" id="{984F3ADD-12B6-4EBD-B65B-D94CA111B67A}"/>
            </a:ext>
          </a:extLst>
        </xdr:cNvPr>
        <xdr:cNvSpPr txBox="1"/>
      </xdr:nvSpPr>
      <xdr:spPr>
        <a:xfrm>
          <a:off x="14389744" y="1797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139354</xdr:rowOff>
    </xdr:from>
    <xdr:ext cx="405111" cy="259045"/>
    <xdr:sp macro="" textlink="">
      <xdr:nvSpPr>
        <xdr:cNvPr id="647" name="n_3aveValue【庁舎】&#10;有形固定資産減価償却率">
          <a:extLst>
            <a:ext uri="{FF2B5EF4-FFF2-40B4-BE49-F238E27FC236}">
              <a16:creationId xmlns:a16="http://schemas.microsoft.com/office/drawing/2014/main" id="{E8921E26-922A-4743-B000-A1FB8ED2564B}"/>
            </a:ext>
          </a:extLst>
        </xdr:cNvPr>
        <xdr:cNvSpPr txBox="1"/>
      </xdr:nvSpPr>
      <xdr:spPr>
        <a:xfrm>
          <a:off x="13500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561</xdr:rowOff>
    </xdr:from>
    <xdr:ext cx="405111" cy="259045"/>
    <xdr:sp macro="" textlink="">
      <xdr:nvSpPr>
        <xdr:cNvPr id="648" name="n_4aveValue【庁舎】&#10;有形固定資産減価償却率">
          <a:extLst>
            <a:ext uri="{FF2B5EF4-FFF2-40B4-BE49-F238E27FC236}">
              <a16:creationId xmlns:a16="http://schemas.microsoft.com/office/drawing/2014/main" id="{284BFD24-BFEB-4516-BF0C-733E812F89F8}"/>
            </a:ext>
          </a:extLst>
        </xdr:cNvPr>
        <xdr:cNvSpPr txBox="1"/>
      </xdr:nvSpPr>
      <xdr:spPr>
        <a:xfrm>
          <a:off x="12611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150058</xdr:rowOff>
    </xdr:from>
    <xdr:ext cx="405111" cy="259045"/>
    <xdr:sp macro="" textlink="">
      <xdr:nvSpPr>
        <xdr:cNvPr id="649" name="n_1mainValue【庁舎】&#10;有形固定資産減価償却率">
          <a:extLst>
            <a:ext uri="{FF2B5EF4-FFF2-40B4-BE49-F238E27FC236}">
              <a16:creationId xmlns:a16="http://schemas.microsoft.com/office/drawing/2014/main" id="{7D629AF9-860B-437D-8424-525118101BED}"/>
            </a:ext>
          </a:extLst>
        </xdr:cNvPr>
        <xdr:cNvSpPr txBox="1"/>
      </xdr:nvSpPr>
      <xdr:spPr>
        <a:xfrm>
          <a:off x="152660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115769</xdr:rowOff>
    </xdr:from>
    <xdr:ext cx="405111" cy="259045"/>
    <xdr:sp macro="" textlink="">
      <xdr:nvSpPr>
        <xdr:cNvPr id="650" name="n_2mainValue【庁舎】&#10;有形固定資産減価償却率">
          <a:extLst>
            <a:ext uri="{FF2B5EF4-FFF2-40B4-BE49-F238E27FC236}">
              <a16:creationId xmlns:a16="http://schemas.microsoft.com/office/drawing/2014/main" id="{8DB424DE-D4FC-44CF-9B94-376332DFB820}"/>
            </a:ext>
          </a:extLst>
        </xdr:cNvPr>
        <xdr:cNvSpPr txBox="1"/>
      </xdr:nvSpPr>
      <xdr:spPr>
        <a:xfrm>
          <a:off x="14389744" y="1760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96175</xdr:rowOff>
    </xdr:from>
    <xdr:ext cx="405111" cy="259045"/>
    <xdr:sp macro="" textlink="">
      <xdr:nvSpPr>
        <xdr:cNvPr id="651" name="n_3mainValue【庁舎】&#10;有形固定資産減価償却率">
          <a:extLst>
            <a:ext uri="{FF2B5EF4-FFF2-40B4-BE49-F238E27FC236}">
              <a16:creationId xmlns:a16="http://schemas.microsoft.com/office/drawing/2014/main" id="{75EE3FD7-B5A9-4F3A-B66A-0B9665B97FA2}"/>
            </a:ext>
          </a:extLst>
        </xdr:cNvPr>
        <xdr:cNvSpPr txBox="1"/>
      </xdr:nvSpPr>
      <xdr:spPr>
        <a:xfrm>
          <a:off x="13500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60251</xdr:rowOff>
    </xdr:from>
    <xdr:ext cx="405111" cy="259045"/>
    <xdr:sp macro="" textlink="">
      <xdr:nvSpPr>
        <xdr:cNvPr id="652" name="n_4mainValue【庁舎】&#10;有形固定資産減価償却率">
          <a:extLst>
            <a:ext uri="{FF2B5EF4-FFF2-40B4-BE49-F238E27FC236}">
              <a16:creationId xmlns:a16="http://schemas.microsoft.com/office/drawing/2014/main" id="{E99595A9-A4D1-44EC-9BDD-3713488B2407}"/>
            </a:ext>
          </a:extLst>
        </xdr:cNvPr>
        <xdr:cNvSpPr txBox="1"/>
      </xdr:nvSpPr>
      <xdr:spPr>
        <a:xfrm>
          <a:off x="12611744" y="1754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3" name="正方形/長方形 652">
          <a:extLst>
            <a:ext uri="{FF2B5EF4-FFF2-40B4-BE49-F238E27FC236}">
              <a16:creationId xmlns:a16="http://schemas.microsoft.com/office/drawing/2014/main" id="{62E94DF3-47DD-468A-A8AE-CE0D05219D5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4" name="正方形/長方形 653">
          <a:extLst>
            <a:ext uri="{FF2B5EF4-FFF2-40B4-BE49-F238E27FC236}">
              <a16:creationId xmlns:a16="http://schemas.microsoft.com/office/drawing/2014/main" id="{A4DC77E6-EAE0-4DEC-9CF1-7595503221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5" name="正方形/長方形 654">
          <a:extLst>
            <a:ext uri="{FF2B5EF4-FFF2-40B4-BE49-F238E27FC236}">
              <a16:creationId xmlns:a16="http://schemas.microsoft.com/office/drawing/2014/main" id="{47BA6A09-A262-4BFB-9028-6E7B67F3519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6" name="正方形/長方形 655">
          <a:extLst>
            <a:ext uri="{FF2B5EF4-FFF2-40B4-BE49-F238E27FC236}">
              <a16:creationId xmlns:a16="http://schemas.microsoft.com/office/drawing/2014/main" id="{D7B1048E-FF58-4E5A-B952-04B588FBAAA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7" name="正方形/長方形 656">
          <a:extLst>
            <a:ext uri="{FF2B5EF4-FFF2-40B4-BE49-F238E27FC236}">
              <a16:creationId xmlns:a16="http://schemas.microsoft.com/office/drawing/2014/main" id="{D7A49C34-DC91-48DC-B52F-6D34D00684D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8" name="正方形/長方形 657">
          <a:extLst>
            <a:ext uri="{FF2B5EF4-FFF2-40B4-BE49-F238E27FC236}">
              <a16:creationId xmlns:a16="http://schemas.microsoft.com/office/drawing/2014/main" id="{E28EB352-9A5F-4EBF-9418-F89861D04CF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9" name="正方形/長方形 658">
          <a:extLst>
            <a:ext uri="{FF2B5EF4-FFF2-40B4-BE49-F238E27FC236}">
              <a16:creationId xmlns:a16="http://schemas.microsoft.com/office/drawing/2014/main" id="{3C2920C8-879C-4AB5-95C7-71CFD224F96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0" name="正方形/長方形 659">
          <a:extLst>
            <a:ext uri="{FF2B5EF4-FFF2-40B4-BE49-F238E27FC236}">
              <a16:creationId xmlns:a16="http://schemas.microsoft.com/office/drawing/2014/main" id="{1B5B5435-1E14-4E07-B8A8-81CB2B755F5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1" name="テキスト ボックス 660">
          <a:extLst>
            <a:ext uri="{FF2B5EF4-FFF2-40B4-BE49-F238E27FC236}">
              <a16:creationId xmlns:a16="http://schemas.microsoft.com/office/drawing/2014/main" id="{05DC9526-7AC1-44CA-B375-46F5274554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2" name="直線コネクタ 661">
          <a:extLst>
            <a:ext uri="{FF2B5EF4-FFF2-40B4-BE49-F238E27FC236}">
              <a16:creationId xmlns:a16="http://schemas.microsoft.com/office/drawing/2014/main" id="{FEFEAAC7-AA59-46C2-8EBA-B264006ECB2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63" name="テキスト ボックス 662">
          <a:extLst>
            <a:ext uri="{FF2B5EF4-FFF2-40B4-BE49-F238E27FC236}">
              <a16:creationId xmlns:a16="http://schemas.microsoft.com/office/drawing/2014/main" id="{2CF8AA87-212D-4380-8200-7A57F45AFA2D}"/>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64" name="直線コネクタ 663">
          <a:extLst>
            <a:ext uri="{FF2B5EF4-FFF2-40B4-BE49-F238E27FC236}">
              <a16:creationId xmlns:a16="http://schemas.microsoft.com/office/drawing/2014/main" id="{FE52F6AF-FB15-4905-8813-AA233EE6B40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65" name="テキスト ボックス 664">
          <a:extLst>
            <a:ext uri="{FF2B5EF4-FFF2-40B4-BE49-F238E27FC236}">
              <a16:creationId xmlns:a16="http://schemas.microsoft.com/office/drawing/2014/main" id="{4980AC4B-9AA1-4F6C-9734-909F243AF56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66" name="直線コネクタ 665">
          <a:extLst>
            <a:ext uri="{FF2B5EF4-FFF2-40B4-BE49-F238E27FC236}">
              <a16:creationId xmlns:a16="http://schemas.microsoft.com/office/drawing/2014/main" id="{5C8B78DB-041D-49A6-89E3-FBAE31089505}"/>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67" name="テキスト ボックス 666">
          <a:extLst>
            <a:ext uri="{FF2B5EF4-FFF2-40B4-BE49-F238E27FC236}">
              <a16:creationId xmlns:a16="http://schemas.microsoft.com/office/drawing/2014/main" id="{4088972E-7126-44BE-9D04-A9CD0ADA4DC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68" name="直線コネクタ 667">
          <a:extLst>
            <a:ext uri="{FF2B5EF4-FFF2-40B4-BE49-F238E27FC236}">
              <a16:creationId xmlns:a16="http://schemas.microsoft.com/office/drawing/2014/main" id="{0BF5E30F-862C-455F-8D94-93886DEE91A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69" name="テキスト ボックス 668">
          <a:extLst>
            <a:ext uri="{FF2B5EF4-FFF2-40B4-BE49-F238E27FC236}">
              <a16:creationId xmlns:a16="http://schemas.microsoft.com/office/drawing/2014/main" id="{38D4D874-9EB5-4021-81D1-654D2F47428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70" name="直線コネクタ 669">
          <a:extLst>
            <a:ext uri="{FF2B5EF4-FFF2-40B4-BE49-F238E27FC236}">
              <a16:creationId xmlns:a16="http://schemas.microsoft.com/office/drawing/2014/main" id="{C89369D6-38B0-423A-AE0B-392CF828A325}"/>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71" name="テキスト ボックス 670">
          <a:extLst>
            <a:ext uri="{FF2B5EF4-FFF2-40B4-BE49-F238E27FC236}">
              <a16:creationId xmlns:a16="http://schemas.microsoft.com/office/drawing/2014/main" id="{AB1DB451-A7E9-489C-A870-3E0D378885E1}"/>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72" name="直線コネクタ 671">
          <a:extLst>
            <a:ext uri="{FF2B5EF4-FFF2-40B4-BE49-F238E27FC236}">
              <a16:creationId xmlns:a16="http://schemas.microsoft.com/office/drawing/2014/main" id="{350F5718-993C-47D5-AFEA-30C0D748AC4D}"/>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73" name="テキスト ボックス 672">
          <a:extLst>
            <a:ext uri="{FF2B5EF4-FFF2-40B4-BE49-F238E27FC236}">
              <a16:creationId xmlns:a16="http://schemas.microsoft.com/office/drawing/2014/main" id="{BCF62A4C-8C14-4E8D-B57C-0FD45E87C1CD}"/>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74" name="直線コネクタ 673">
          <a:extLst>
            <a:ext uri="{FF2B5EF4-FFF2-40B4-BE49-F238E27FC236}">
              <a16:creationId xmlns:a16="http://schemas.microsoft.com/office/drawing/2014/main" id="{B4A44256-E30D-4DB8-B8A6-A2F6AD89A0F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75" name="テキスト ボックス 674">
          <a:extLst>
            <a:ext uri="{FF2B5EF4-FFF2-40B4-BE49-F238E27FC236}">
              <a16:creationId xmlns:a16="http://schemas.microsoft.com/office/drawing/2014/main" id="{1DE5A601-82C6-4643-B2C9-1BB00B89383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6" name="直線コネクタ 675">
          <a:extLst>
            <a:ext uri="{FF2B5EF4-FFF2-40B4-BE49-F238E27FC236}">
              <a16:creationId xmlns:a16="http://schemas.microsoft.com/office/drawing/2014/main" id="{6584DCB7-7614-4FCF-8941-14DE618F561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7" name="テキスト ボックス 676">
          <a:extLst>
            <a:ext uri="{FF2B5EF4-FFF2-40B4-BE49-F238E27FC236}">
              <a16:creationId xmlns:a16="http://schemas.microsoft.com/office/drawing/2014/main" id="{2971958D-FE53-48DA-B0E8-2B18F24A61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8" name="【庁舎】&#10;一人当たり面積グラフ枠">
          <a:extLst>
            <a:ext uri="{FF2B5EF4-FFF2-40B4-BE49-F238E27FC236}">
              <a16:creationId xmlns:a16="http://schemas.microsoft.com/office/drawing/2014/main" id="{1820D0C2-6A1A-4754-8887-E9EDFFA09F1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679" name="直線コネクタ 678">
          <a:extLst>
            <a:ext uri="{FF2B5EF4-FFF2-40B4-BE49-F238E27FC236}">
              <a16:creationId xmlns:a16="http://schemas.microsoft.com/office/drawing/2014/main" id="{AC946EDB-1B75-49A5-98EE-947ECDE9A479}"/>
            </a:ext>
          </a:extLst>
        </xdr:cNvPr>
        <xdr:cNvCxnSpPr/>
      </xdr:nvCxnSpPr>
      <xdr:spPr>
        <a:xfrm flipV="1">
          <a:off x="22160864" y="17103634"/>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680" name="【庁舎】&#10;一人当たり面積最小値テキスト">
          <a:extLst>
            <a:ext uri="{FF2B5EF4-FFF2-40B4-BE49-F238E27FC236}">
              <a16:creationId xmlns:a16="http://schemas.microsoft.com/office/drawing/2014/main" id="{5DE11EA8-CB93-49F1-ABE7-68662869DC96}"/>
            </a:ext>
          </a:extLst>
        </xdr:cNvPr>
        <xdr:cNvSpPr txBox="1"/>
      </xdr:nvSpPr>
      <xdr:spPr>
        <a:xfrm>
          <a:off x="22199600" y="18684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681" name="直線コネクタ 680">
          <a:extLst>
            <a:ext uri="{FF2B5EF4-FFF2-40B4-BE49-F238E27FC236}">
              <a16:creationId xmlns:a16="http://schemas.microsoft.com/office/drawing/2014/main" id="{E23A63A8-BD4C-41AE-8D87-0CE37A505322}"/>
            </a:ext>
          </a:extLst>
        </xdr:cNvPr>
        <xdr:cNvCxnSpPr/>
      </xdr:nvCxnSpPr>
      <xdr:spPr>
        <a:xfrm>
          <a:off x="22072600" y="18680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682" name="【庁舎】&#10;一人当たり面積最大値テキスト">
          <a:extLst>
            <a:ext uri="{FF2B5EF4-FFF2-40B4-BE49-F238E27FC236}">
              <a16:creationId xmlns:a16="http://schemas.microsoft.com/office/drawing/2014/main" id="{547AE129-3518-4E24-AE07-FEE8C5449FD0}"/>
            </a:ext>
          </a:extLst>
        </xdr:cNvPr>
        <xdr:cNvSpPr txBox="1"/>
      </xdr:nvSpPr>
      <xdr:spPr>
        <a:xfrm>
          <a:off x="22199600" y="16878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683" name="直線コネクタ 682">
          <a:extLst>
            <a:ext uri="{FF2B5EF4-FFF2-40B4-BE49-F238E27FC236}">
              <a16:creationId xmlns:a16="http://schemas.microsoft.com/office/drawing/2014/main" id="{4210B374-11BF-4CA6-BD69-712ABCEF7153}"/>
            </a:ext>
          </a:extLst>
        </xdr:cNvPr>
        <xdr:cNvCxnSpPr/>
      </xdr:nvCxnSpPr>
      <xdr:spPr>
        <a:xfrm>
          <a:off x="22072600" y="171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684" name="【庁舎】&#10;一人当たり面積平均値テキスト">
          <a:extLst>
            <a:ext uri="{FF2B5EF4-FFF2-40B4-BE49-F238E27FC236}">
              <a16:creationId xmlns:a16="http://schemas.microsoft.com/office/drawing/2014/main" id="{BBCF36E6-A93A-4C49-B29D-96EF8073AFB5}"/>
            </a:ext>
          </a:extLst>
        </xdr:cNvPr>
        <xdr:cNvSpPr txBox="1"/>
      </xdr:nvSpPr>
      <xdr:spPr>
        <a:xfrm>
          <a:off x="22199600" y="18265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685" name="フローチャート: 判断 684">
          <a:extLst>
            <a:ext uri="{FF2B5EF4-FFF2-40B4-BE49-F238E27FC236}">
              <a16:creationId xmlns:a16="http://schemas.microsoft.com/office/drawing/2014/main" id="{71E7E563-6948-4011-A4BA-78ACED319172}"/>
            </a:ext>
          </a:extLst>
        </xdr:cNvPr>
        <xdr:cNvSpPr/>
      </xdr:nvSpPr>
      <xdr:spPr>
        <a:xfrm>
          <a:off x="22110700" y="18287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686" name="フローチャート: 判断 685">
          <a:extLst>
            <a:ext uri="{FF2B5EF4-FFF2-40B4-BE49-F238E27FC236}">
              <a16:creationId xmlns:a16="http://schemas.microsoft.com/office/drawing/2014/main" id="{7CDB27F6-A8FE-4993-A260-EA7A25774162}"/>
            </a:ext>
          </a:extLst>
        </xdr:cNvPr>
        <xdr:cNvSpPr/>
      </xdr:nvSpPr>
      <xdr:spPr>
        <a:xfrm>
          <a:off x="21272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687" name="フローチャート: 判断 686">
          <a:extLst>
            <a:ext uri="{FF2B5EF4-FFF2-40B4-BE49-F238E27FC236}">
              <a16:creationId xmlns:a16="http://schemas.microsoft.com/office/drawing/2014/main" id="{44E8909D-3E97-4405-AFBF-8905594ECA6F}"/>
            </a:ext>
          </a:extLst>
        </xdr:cNvPr>
        <xdr:cNvSpPr/>
      </xdr:nvSpPr>
      <xdr:spPr>
        <a:xfrm>
          <a:off x="20383500" y="1830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688" name="フローチャート: 判断 687">
          <a:extLst>
            <a:ext uri="{FF2B5EF4-FFF2-40B4-BE49-F238E27FC236}">
              <a16:creationId xmlns:a16="http://schemas.microsoft.com/office/drawing/2014/main" id="{16FA8834-DB98-4AC5-A099-7EFD1C6BB4A0}"/>
            </a:ext>
          </a:extLst>
        </xdr:cNvPr>
        <xdr:cNvSpPr/>
      </xdr:nvSpPr>
      <xdr:spPr>
        <a:xfrm>
          <a:off x="19494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689" name="フローチャート: 判断 688">
          <a:extLst>
            <a:ext uri="{FF2B5EF4-FFF2-40B4-BE49-F238E27FC236}">
              <a16:creationId xmlns:a16="http://schemas.microsoft.com/office/drawing/2014/main" id="{30071EAC-5101-4881-B008-08821D08AE66}"/>
            </a:ext>
          </a:extLst>
        </xdr:cNvPr>
        <xdr:cNvSpPr/>
      </xdr:nvSpPr>
      <xdr:spPr>
        <a:xfrm>
          <a:off x="18605500" y="18319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90" name="テキスト ボックス 689">
          <a:extLst>
            <a:ext uri="{FF2B5EF4-FFF2-40B4-BE49-F238E27FC236}">
              <a16:creationId xmlns:a16="http://schemas.microsoft.com/office/drawing/2014/main" id="{146B0FE7-9A9E-4EEA-98E1-66789A54E2C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1" name="テキスト ボックス 690">
          <a:extLst>
            <a:ext uri="{FF2B5EF4-FFF2-40B4-BE49-F238E27FC236}">
              <a16:creationId xmlns:a16="http://schemas.microsoft.com/office/drawing/2014/main" id="{AED5307A-E300-4637-8B48-6E426E4077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2" name="テキスト ボックス 691">
          <a:extLst>
            <a:ext uri="{FF2B5EF4-FFF2-40B4-BE49-F238E27FC236}">
              <a16:creationId xmlns:a16="http://schemas.microsoft.com/office/drawing/2014/main" id="{48F0B00B-58CF-4931-A99C-3A8B6C64251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3" name="テキスト ボックス 692">
          <a:extLst>
            <a:ext uri="{FF2B5EF4-FFF2-40B4-BE49-F238E27FC236}">
              <a16:creationId xmlns:a16="http://schemas.microsoft.com/office/drawing/2014/main" id="{B7AB8779-A767-48A9-9107-68F9A9A02CA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4" name="テキスト ボックス 693">
          <a:extLst>
            <a:ext uri="{FF2B5EF4-FFF2-40B4-BE49-F238E27FC236}">
              <a16:creationId xmlns:a16="http://schemas.microsoft.com/office/drawing/2014/main" id="{B1D3998E-3F1D-4762-BABC-6C43B4FD162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35198</xdr:rowOff>
    </xdr:from>
    <xdr:to>
      <xdr:col>116</xdr:col>
      <xdr:colOff>114300</xdr:colOff>
      <xdr:row>104</xdr:row>
      <xdr:rowOff>136798</xdr:rowOff>
    </xdr:to>
    <xdr:sp macro="" textlink="">
      <xdr:nvSpPr>
        <xdr:cNvPr id="695" name="楕円 694">
          <a:extLst>
            <a:ext uri="{FF2B5EF4-FFF2-40B4-BE49-F238E27FC236}">
              <a16:creationId xmlns:a16="http://schemas.microsoft.com/office/drawing/2014/main" id="{ED87311B-FD08-4EDE-ADD5-667ECCE4621C}"/>
            </a:ext>
          </a:extLst>
        </xdr:cNvPr>
        <xdr:cNvSpPr/>
      </xdr:nvSpPr>
      <xdr:spPr>
        <a:xfrm>
          <a:off x="221107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58075</xdr:rowOff>
    </xdr:from>
    <xdr:ext cx="469744" cy="259045"/>
    <xdr:sp macro="" textlink="">
      <xdr:nvSpPr>
        <xdr:cNvPr id="696" name="【庁舎】&#10;一人当たり面積該当値テキスト">
          <a:extLst>
            <a:ext uri="{FF2B5EF4-FFF2-40B4-BE49-F238E27FC236}">
              <a16:creationId xmlns:a16="http://schemas.microsoft.com/office/drawing/2014/main" id="{71ECDB1A-C329-4313-B766-6DD23129175E}"/>
            </a:ext>
          </a:extLst>
        </xdr:cNvPr>
        <xdr:cNvSpPr txBox="1"/>
      </xdr:nvSpPr>
      <xdr:spPr>
        <a:xfrm>
          <a:off x="22199600" y="1771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28666</xdr:rowOff>
    </xdr:from>
    <xdr:to>
      <xdr:col>112</xdr:col>
      <xdr:colOff>38100</xdr:colOff>
      <xdr:row>104</xdr:row>
      <xdr:rowOff>130266</xdr:rowOff>
    </xdr:to>
    <xdr:sp macro="" textlink="">
      <xdr:nvSpPr>
        <xdr:cNvPr id="697" name="楕円 696">
          <a:extLst>
            <a:ext uri="{FF2B5EF4-FFF2-40B4-BE49-F238E27FC236}">
              <a16:creationId xmlns:a16="http://schemas.microsoft.com/office/drawing/2014/main" id="{099B76E3-6220-4B75-B7AD-244ED4E43316}"/>
            </a:ext>
          </a:extLst>
        </xdr:cNvPr>
        <xdr:cNvSpPr/>
      </xdr:nvSpPr>
      <xdr:spPr>
        <a:xfrm>
          <a:off x="21272500" y="1785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79466</xdr:rowOff>
    </xdr:from>
    <xdr:to>
      <xdr:col>116</xdr:col>
      <xdr:colOff>63500</xdr:colOff>
      <xdr:row>104</xdr:row>
      <xdr:rowOff>85998</xdr:rowOff>
    </xdr:to>
    <xdr:cxnSp macro="">
      <xdr:nvCxnSpPr>
        <xdr:cNvPr id="698" name="直線コネクタ 697">
          <a:extLst>
            <a:ext uri="{FF2B5EF4-FFF2-40B4-BE49-F238E27FC236}">
              <a16:creationId xmlns:a16="http://schemas.microsoft.com/office/drawing/2014/main" id="{7DE348B7-0521-45A9-A6D4-24EC7542552C}"/>
            </a:ext>
          </a:extLst>
        </xdr:cNvPr>
        <xdr:cNvCxnSpPr/>
      </xdr:nvCxnSpPr>
      <xdr:spPr>
        <a:xfrm>
          <a:off x="21323300" y="17910266"/>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25400</xdr:rowOff>
    </xdr:from>
    <xdr:to>
      <xdr:col>107</xdr:col>
      <xdr:colOff>101600</xdr:colOff>
      <xdr:row>104</xdr:row>
      <xdr:rowOff>127000</xdr:rowOff>
    </xdr:to>
    <xdr:sp macro="" textlink="">
      <xdr:nvSpPr>
        <xdr:cNvPr id="699" name="楕円 698">
          <a:extLst>
            <a:ext uri="{FF2B5EF4-FFF2-40B4-BE49-F238E27FC236}">
              <a16:creationId xmlns:a16="http://schemas.microsoft.com/office/drawing/2014/main" id="{13F4836F-EAA1-4253-AD56-884B1087ACB1}"/>
            </a:ext>
          </a:extLst>
        </xdr:cNvPr>
        <xdr:cNvSpPr/>
      </xdr:nvSpPr>
      <xdr:spPr>
        <a:xfrm>
          <a:off x="20383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79466</xdr:rowOff>
    </xdr:to>
    <xdr:cxnSp macro="">
      <xdr:nvCxnSpPr>
        <xdr:cNvPr id="700" name="直線コネクタ 699">
          <a:extLst>
            <a:ext uri="{FF2B5EF4-FFF2-40B4-BE49-F238E27FC236}">
              <a16:creationId xmlns:a16="http://schemas.microsoft.com/office/drawing/2014/main" id="{FCF6055E-AE84-4262-BE50-BE490F0300A6}"/>
            </a:ext>
          </a:extLst>
        </xdr:cNvPr>
        <xdr:cNvCxnSpPr/>
      </xdr:nvCxnSpPr>
      <xdr:spPr>
        <a:xfrm>
          <a:off x="20434300" y="179070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25400</xdr:rowOff>
    </xdr:from>
    <xdr:to>
      <xdr:col>102</xdr:col>
      <xdr:colOff>165100</xdr:colOff>
      <xdr:row>104</xdr:row>
      <xdr:rowOff>127000</xdr:rowOff>
    </xdr:to>
    <xdr:sp macro="" textlink="">
      <xdr:nvSpPr>
        <xdr:cNvPr id="701" name="楕円 700">
          <a:extLst>
            <a:ext uri="{FF2B5EF4-FFF2-40B4-BE49-F238E27FC236}">
              <a16:creationId xmlns:a16="http://schemas.microsoft.com/office/drawing/2014/main" id="{68549A5D-303F-47FE-880A-8E6F4401BA23}"/>
            </a:ext>
          </a:extLst>
        </xdr:cNvPr>
        <xdr:cNvSpPr/>
      </xdr:nvSpPr>
      <xdr:spPr>
        <a:xfrm>
          <a:off x="19494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76200</xdr:rowOff>
    </xdr:from>
    <xdr:to>
      <xdr:col>107</xdr:col>
      <xdr:colOff>50800</xdr:colOff>
      <xdr:row>104</xdr:row>
      <xdr:rowOff>76200</xdr:rowOff>
    </xdr:to>
    <xdr:cxnSp macro="">
      <xdr:nvCxnSpPr>
        <xdr:cNvPr id="702" name="直線コネクタ 701">
          <a:extLst>
            <a:ext uri="{FF2B5EF4-FFF2-40B4-BE49-F238E27FC236}">
              <a16:creationId xmlns:a16="http://schemas.microsoft.com/office/drawing/2014/main" id="{16033176-320C-482E-BACF-CE8C990F47B0}"/>
            </a:ext>
          </a:extLst>
        </xdr:cNvPr>
        <xdr:cNvCxnSpPr/>
      </xdr:nvCxnSpPr>
      <xdr:spPr>
        <a:xfrm>
          <a:off x="19545300" y="1790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18869</xdr:rowOff>
    </xdr:from>
    <xdr:to>
      <xdr:col>98</xdr:col>
      <xdr:colOff>38100</xdr:colOff>
      <xdr:row>104</xdr:row>
      <xdr:rowOff>120469</xdr:rowOff>
    </xdr:to>
    <xdr:sp macro="" textlink="">
      <xdr:nvSpPr>
        <xdr:cNvPr id="703" name="楕円 702">
          <a:extLst>
            <a:ext uri="{FF2B5EF4-FFF2-40B4-BE49-F238E27FC236}">
              <a16:creationId xmlns:a16="http://schemas.microsoft.com/office/drawing/2014/main" id="{3CBFA05B-D827-48E6-AFF8-530922161C67}"/>
            </a:ext>
          </a:extLst>
        </xdr:cNvPr>
        <xdr:cNvSpPr/>
      </xdr:nvSpPr>
      <xdr:spPr>
        <a:xfrm>
          <a:off x="18605500" y="1784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69669</xdr:rowOff>
    </xdr:from>
    <xdr:to>
      <xdr:col>102</xdr:col>
      <xdr:colOff>114300</xdr:colOff>
      <xdr:row>104</xdr:row>
      <xdr:rowOff>76200</xdr:rowOff>
    </xdr:to>
    <xdr:cxnSp macro="">
      <xdr:nvCxnSpPr>
        <xdr:cNvPr id="704" name="直線コネクタ 703">
          <a:extLst>
            <a:ext uri="{FF2B5EF4-FFF2-40B4-BE49-F238E27FC236}">
              <a16:creationId xmlns:a16="http://schemas.microsoft.com/office/drawing/2014/main" id="{492A1D7B-171C-4126-8A78-3EA7F3C59179}"/>
            </a:ext>
          </a:extLst>
        </xdr:cNvPr>
        <xdr:cNvCxnSpPr/>
      </xdr:nvCxnSpPr>
      <xdr:spPr>
        <a:xfrm>
          <a:off x="18656300" y="179004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05" name="n_1aveValue【庁舎】&#10;一人当たり面積">
          <a:extLst>
            <a:ext uri="{FF2B5EF4-FFF2-40B4-BE49-F238E27FC236}">
              <a16:creationId xmlns:a16="http://schemas.microsoft.com/office/drawing/2014/main" id="{F5E35D03-3FC0-4AD7-9904-82ED7C899B2F}"/>
            </a:ext>
          </a:extLst>
        </xdr:cNvPr>
        <xdr:cNvSpPr txBox="1"/>
      </xdr:nvSpPr>
      <xdr:spPr>
        <a:xfrm>
          <a:off x="210757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06" name="n_2aveValue【庁舎】&#10;一人当たり面積">
          <a:extLst>
            <a:ext uri="{FF2B5EF4-FFF2-40B4-BE49-F238E27FC236}">
              <a16:creationId xmlns:a16="http://schemas.microsoft.com/office/drawing/2014/main" id="{33690AA2-ABAD-4D59-AAF9-9BD4D70DF4F3}"/>
            </a:ext>
          </a:extLst>
        </xdr:cNvPr>
        <xdr:cNvSpPr txBox="1"/>
      </xdr:nvSpPr>
      <xdr:spPr>
        <a:xfrm>
          <a:off x="20199427" y="1839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07" name="n_3aveValue【庁舎】&#10;一人当たり面積">
          <a:extLst>
            <a:ext uri="{FF2B5EF4-FFF2-40B4-BE49-F238E27FC236}">
              <a16:creationId xmlns:a16="http://schemas.microsoft.com/office/drawing/2014/main" id="{D9ABB3B2-E626-4503-9316-FABD3974D4B0}"/>
            </a:ext>
          </a:extLst>
        </xdr:cNvPr>
        <xdr:cNvSpPr txBox="1"/>
      </xdr:nvSpPr>
      <xdr:spPr>
        <a:xfrm>
          <a:off x="19310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08" name="n_4aveValue【庁舎】&#10;一人当たり面積">
          <a:extLst>
            <a:ext uri="{FF2B5EF4-FFF2-40B4-BE49-F238E27FC236}">
              <a16:creationId xmlns:a16="http://schemas.microsoft.com/office/drawing/2014/main" id="{3CC6FBAD-EACA-47D6-91FF-5F1EC5A4CC80}"/>
            </a:ext>
          </a:extLst>
        </xdr:cNvPr>
        <xdr:cNvSpPr txBox="1"/>
      </xdr:nvSpPr>
      <xdr:spPr>
        <a:xfrm>
          <a:off x="18421427"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146793</xdr:rowOff>
    </xdr:from>
    <xdr:ext cx="469744" cy="259045"/>
    <xdr:sp macro="" textlink="">
      <xdr:nvSpPr>
        <xdr:cNvPr id="709" name="n_1mainValue【庁舎】&#10;一人当たり面積">
          <a:extLst>
            <a:ext uri="{FF2B5EF4-FFF2-40B4-BE49-F238E27FC236}">
              <a16:creationId xmlns:a16="http://schemas.microsoft.com/office/drawing/2014/main" id="{3AFC32BE-E3C9-44E9-AC9B-57922FA0DFC3}"/>
            </a:ext>
          </a:extLst>
        </xdr:cNvPr>
        <xdr:cNvSpPr txBox="1"/>
      </xdr:nvSpPr>
      <xdr:spPr>
        <a:xfrm>
          <a:off x="21075727" y="176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143527</xdr:rowOff>
    </xdr:from>
    <xdr:ext cx="469744" cy="259045"/>
    <xdr:sp macro="" textlink="">
      <xdr:nvSpPr>
        <xdr:cNvPr id="710" name="n_2mainValue【庁舎】&#10;一人当たり面積">
          <a:extLst>
            <a:ext uri="{FF2B5EF4-FFF2-40B4-BE49-F238E27FC236}">
              <a16:creationId xmlns:a16="http://schemas.microsoft.com/office/drawing/2014/main" id="{772296A5-9EFF-4BBF-BFE2-E75D704B82B3}"/>
            </a:ext>
          </a:extLst>
        </xdr:cNvPr>
        <xdr:cNvSpPr txBox="1"/>
      </xdr:nvSpPr>
      <xdr:spPr>
        <a:xfrm>
          <a:off x="20199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143527</xdr:rowOff>
    </xdr:from>
    <xdr:ext cx="469744" cy="259045"/>
    <xdr:sp macro="" textlink="">
      <xdr:nvSpPr>
        <xdr:cNvPr id="711" name="n_3mainValue【庁舎】&#10;一人当たり面積">
          <a:extLst>
            <a:ext uri="{FF2B5EF4-FFF2-40B4-BE49-F238E27FC236}">
              <a16:creationId xmlns:a16="http://schemas.microsoft.com/office/drawing/2014/main" id="{B1DD2483-D48D-4416-9815-DC190DFABF34}"/>
            </a:ext>
          </a:extLst>
        </xdr:cNvPr>
        <xdr:cNvSpPr txBox="1"/>
      </xdr:nvSpPr>
      <xdr:spPr>
        <a:xfrm>
          <a:off x="19310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136996</xdr:rowOff>
    </xdr:from>
    <xdr:ext cx="469744" cy="259045"/>
    <xdr:sp macro="" textlink="">
      <xdr:nvSpPr>
        <xdr:cNvPr id="712" name="n_4mainValue【庁舎】&#10;一人当たり面積">
          <a:extLst>
            <a:ext uri="{FF2B5EF4-FFF2-40B4-BE49-F238E27FC236}">
              <a16:creationId xmlns:a16="http://schemas.microsoft.com/office/drawing/2014/main" id="{0ECE329A-4987-443F-A987-F6B8B1A54A8C}"/>
            </a:ext>
          </a:extLst>
        </xdr:cNvPr>
        <xdr:cNvSpPr txBox="1"/>
      </xdr:nvSpPr>
      <xdr:spPr>
        <a:xfrm>
          <a:off x="18421427" y="1762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13" name="正方形/長方形 712">
          <a:extLst>
            <a:ext uri="{FF2B5EF4-FFF2-40B4-BE49-F238E27FC236}">
              <a16:creationId xmlns:a16="http://schemas.microsoft.com/office/drawing/2014/main" id="{D158ED7C-26D9-45D8-9300-87126D86AEF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14" name="正方形/長方形 713">
          <a:extLst>
            <a:ext uri="{FF2B5EF4-FFF2-40B4-BE49-F238E27FC236}">
              <a16:creationId xmlns:a16="http://schemas.microsoft.com/office/drawing/2014/main" id="{7C9EAA59-5634-47B9-8DE8-387B9A113DE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15" name="テキスト ボックス 714">
          <a:extLst>
            <a:ext uri="{FF2B5EF4-FFF2-40B4-BE49-F238E27FC236}">
              <a16:creationId xmlns:a16="http://schemas.microsoft.com/office/drawing/2014/main" id="{5E34670B-8015-4C43-B7C3-3EEC595B919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類似団体と比較して特に有形固定資産減価償却率が高くなっている施設は、保健センターであり、低くなっている施設は、図書館である。</a:t>
          </a:r>
          <a:endParaRPr lang="ja-JP" altLang="ja-JP" sz="1400">
            <a:effectLst/>
          </a:endParaRPr>
        </a:p>
        <a:p>
          <a:r>
            <a:rPr kumimoji="1" lang="ja-JP" altLang="ja-JP" sz="1100">
              <a:solidFill>
                <a:schemeClr val="dk1"/>
              </a:solidFill>
              <a:effectLst/>
              <a:latin typeface="+mn-lt"/>
              <a:ea typeface="+mn-ea"/>
              <a:cs typeface="+mn-cs"/>
            </a:rPr>
            <a:t>保健センターについては、平成</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年度に取得しており耐用年数を経過しつつあるため、適切に予防保全を実施し、目標使用年数（</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年）までの利用を目標とする。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473260_&#21271;&#3589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48.8</v>
          </cell>
          <cell r="BX53">
            <v>50.8</v>
          </cell>
          <cell r="CF53">
            <v>50.9</v>
          </cell>
          <cell r="CN53">
            <v>52.9</v>
          </cell>
          <cell r="CV53">
            <v>55.4</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3.9</v>
          </cell>
          <cell r="BX75">
            <v>4.4000000000000004</v>
          </cell>
          <cell r="CF75">
            <v>4.5999999999999996</v>
          </cell>
          <cell r="CN75">
            <v>4.5</v>
          </cell>
          <cell r="CV75">
            <v>4</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Y1" zoomScale="85" zoomScaleNormal="85" workbookViewId="0">
      <selection activeCell="DB8" sqref="DB8:DI8"/>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21404256</v>
      </c>
      <c r="BO4" s="371"/>
      <c r="BP4" s="371"/>
      <c r="BQ4" s="371"/>
      <c r="BR4" s="371"/>
      <c r="BS4" s="371"/>
      <c r="BT4" s="371"/>
      <c r="BU4" s="372"/>
      <c r="BV4" s="370">
        <v>20015561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7.6</v>
      </c>
      <c r="CU4" s="377"/>
      <c r="CV4" s="377"/>
      <c r="CW4" s="377"/>
      <c r="CX4" s="377"/>
      <c r="CY4" s="377"/>
      <c r="CZ4" s="377"/>
      <c r="DA4" s="378"/>
      <c r="DB4" s="376">
        <v>0.1</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20550290</v>
      </c>
      <c r="BO5" s="408"/>
      <c r="BP5" s="408"/>
      <c r="BQ5" s="408"/>
      <c r="BR5" s="408"/>
      <c r="BS5" s="408"/>
      <c r="BT5" s="408"/>
      <c r="BU5" s="409"/>
      <c r="BV5" s="407">
        <v>19472577</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80.2</v>
      </c>
      <c r="CU5" s="405"/>
      <c r="CV5" s="405"/>
      <c r="CW5" s="405"/>
      <c r="CX5" s="405"/>
      <c r="CY5" s="405"/>
      <c r="CZ5" s="405"/>
      <c r="DA5" s="406"/>
      <c r="DB5" s="404">
        <v>78</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853966</v>
      </c>
      <c r="BO6" s="408"/>
      <c r="BP6" s="408"/>
      <c r="BQ6" s="408"/>
      <c r="BR6" s="408"/>
      <c r="BS6" s="408"/>
      <c r="BT6" s="408"/>
      <c r="BU6" s="409"/>
      <c r="BV6" s="407">
        <v>542984</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80.5</v>
      </c>
      <c r="CU6" s="445"/>
      <c r="CV6" s="445"/>
      <c r="CW6" s="445"/>
      <c r="CX6" s="445"/>
      <c r="CY6" s="445"/>
      <c r="CZ6" s="445"/>
      <c r="DA6" s="446"/>
      <c r="DB6" s="444">
        <v>78.7</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216890</v>
      </c>
      <c r="BO7" s="408"/>
      <c r="BP7" s="408"/>
      <c r="BQ7" s="408"/>
      <c r="BR7" s="408"/>
      <c r="BS7" s="408"/>
      <c r="BT7" s="408"/>
      <c r="BU7" s="409"/>
      <c r="BV7" s="407">
        <v>535225</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8437946</v>
      </c>
      <c r="CU7" s="408"/>
      <c r="CV7" s="408"/>
      <c r="CW7" s="408"/>
      <c r="CX7" s="408"/>
      <c r="CY7" s="408"/>
      <c r="CZ7" s="408"/>
      <c r="DA7" s="409"/>
      <c r="DB7" s="407">
        <v>8086938</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637076</v>
      </c>
      <c r="BO8" s="408"/>
      <c r="BP8" s="408"/>
      <c r="BQ8" s="408"/>
      <c r="BR8" s="408"/>
      <c r="BS8" s="408"/>
      <c r="BT8" s="408"/>
      <c r="BU8" s="409"/>
      <c r="BV8" s="407">
        <v>7759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0.8</v>
      </c>
      <c r="CU8" s="448"/>
      <c r="CV8" s="448"/>
      <c r="CW8" s="448"/>
      <c r="CX8" s="448"/>
      <c r="CY8" s="448"/>
      <c r="CZ8" s="448"/>
      <c r="DA8" s="449"/>
      <c r="DB8" s="447">
        <v>0.79</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28201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629317</v>
      </c>
      <c r="BO9" s="408"/>
      <c r="BP9" s="408"/>
      <c r="BQ9" s="408"/>
      <c r="BR9" s="408"/>
      <c r="BS9" s="408"/>
      <c r="BT9" s="408"/>
      <c r="BU9" s="409"/>
      <c r="BV9" s="407">
        <v>-964582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5.5</v>
      </c>
      <c r="CU9" s="405"/>
      <c r="CV9" s="405"/>
      <c r="CW9" s="405"/>
      <c r="CX9" s="405"/>
      <c r="CY9" s="405"/>
      <c r="CZ9" s="405"/>
      <c r="DA9" s="406"/>
      <c r="DB9" s="404">
        <v>5.7</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28308</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90</v>
      </c>
      <c r="AV10" s="440"/>
      <c r="AW10" s="440"/>
      <c r="AX10" s="440"/>
      <c r="AY10" s="441" t="s">
        <v>114</v>
      </c>
      <c r="AZ10" s="442"/>
      <c r="BA10" s="442"/>
      <c r="BB10" s="442"/>
      <c r="BC10" s="442"/>
      <c r="BD10" s="442"/>
      <c r="BE10" s="442"/>
      <c r="BF10" s="442"/>
      <c r="BG10" s="442"/>
      <c r="BH10" s="442"/>
      <c r="BI10" s="442"/>
      <c r="BJ10" s="442"/>
      <c r="BK10" s="442"/>
      <c r="BL10" s="442"/>
      <c r="BM10" s="443"/>
      <c r="BN10" s="407">
        <v>551529</v>
      </c>
      <c r="BO10" s="408"/>
      <c r="BP10" s="408"/>
      <c r="BQ10" s="408"/>
      <c r="BR10" s="408"/>
      <c r="BS10" s="408"/>
      <c r="BT10" s="408"/>
      <c r="BU10" s="409"/>
      <c r="BV10" s="407">
        <v>979084</v>
      </c>
      <c r="BW10" s="408"/>
      <c r="BX10" s="408"/>
      <c r="BY10" s="408"/>
      <c r="BZ10" s="408"/>
      <c r="CA10" s="408"/>
      <c r="CB10" s="408"/>
      <c r="CC10" s="409"/>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6" t="s">
        <v>118</v>
      </c>
      <c r="AN11" s="437"/>
      <c r="AO11" s="437"/>
      <c r="AP11" s="437"/>
      <c r="AQ11" s="437"/>
      <c r="AR11" s="437"/>
      <c r="AS11" s="437"/>
      <c r="AT11" s="438"/>
      <c r="AU11" s="439" t="s">
        <v>90</v>
      </c>
      <c r="AV11" s="440"/>
      <c r="AW11" s="440"/>
      <c r="AX11" s="440"/>
      <c r="AY11" s="441" t="s">
        <v>119</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120</v>
      </c>
      <c r="CE11" s="411"/>
      <c r="CF11" s="411"/>
      <c r="CG11" s="411"/>
      <c r="CH11" s="411"/>
      <c r="CI11" s="411"/>
      <c r="CJ11" s="411"/>
      <c r="CK11" s="411"/>
      <c r="CL11" s="411"/>
      <c r="CM11" s="411"/>
      <c r="CN11" s="411"/>
      <c r="CO11" s="411"/>
      <c r="CP11" s="411"/>
      <c r="CQ11" s="411"/>
      <c r="CR11" s="411"/>
      <c r="CS11" s="412"/>
      <c r="CT11" s="447" t="s">
        <v>121</v>
      </c>
      <c r="CU11" s="448"/>
      <c r="CV11" s="448"/>
      <c r="CW11" s="448"/>
      <c r="CX11" s="448"/>
      <c r="CY11" s="448"/>
      <c r="CZ11" s="448"/>
      <c r="DA11" s="449"/>
      <c r="DB11" s="447" t="s">
        <v>121</v>
      </c>
      <c r="DC11" s="448"/>
      <c r="DD11" s="448"/>
      <c r="DE11" s="448"/>
      <c r="DF11" s="448"/>
      <c r="DG11" s="448"/>
      <c r="DH11" s="448"/>
      <c r="DI11" s="449"/>
    </row>
    <row r="12" spans="1:119" ht="18.75" customHeight="1" x14ac:dyDescent="0.15">
      <c r="A12" s="169"/>
      <c r="B12" s="467" t="s">
        <v>122</v>
      </c>
      <c r="C12" s="468"/>
      <c r="D12" s="468"/>
      <c r="E12" s="468"/>
      <c r="F12" s="468"/>
      <c r="G12" s="468"/>
      <c r="H12" s="468"/>
      <c r="I12" s="468"/>
      <c r="J12" s="468"/>
      <c r="K12" s="469"/>
      <c r="L12" s="476" t="s">
        <v>123</v>
      </c>
      <c r="M12" s="477"/>
      <c r="N12" s="477"/>
      <c r="O12" s="477"/>
      <c r="P12" s="477"/>
      <c r="Q12" s="478"/>
      <c r="R12" s="479">
        <v>29259</v>
      </c>
      <c r="S12" s="480"/>
      <c r="T12" s="480"/>
      <c r="U12" s="480"/>
      <c r="V12" s="481"/>
      <c r="W12" s="482" t="s">
        <v>1</v>
      </c>
      <c r="X12" s="440"/>
      <c r="Y12" s="440"/>
      <c r="Z12" s="440"/>
      <c r="AA12" s="440"/>
      <c r="AB12" s="483"/>
      <c r="AC12" s="484" t="s">
        <v>124</v>
      </c>
      <c r="AD12" s="485"/>
      <c r="AE12" s="485"/>
      <c r="AF12" s="485"/>
      <c r="AG12" s="486"/>
      <c r="AH12" s="484" t="s">
        <v>125</v>
      </c>
      <c r="AI12" s="485"/>
      <c r="AJ12" s="485"/>
      <c r="AK12" s="485"/>
      <c r="AL12" s="487"/>
      <c r="AM12" s="436" t="s">
        <v>126</v>
      </c>
      <c r="AN12" s="437"/>
      <c r="AO12" s="437"/>
      <c r="AP12" s="437"/>
      <c r="AQ12" s="437"/>
      <c r="AR12" s="437"/>
      <c r="AS12" s="437"/>
      <c r="AT12" s="438"/>
      <c r="AU12" s="439" t="s">
        <v>90</v>
      </c>
      <c r="AV12" s="440"/>
      <c r="AW12" s="440"/>
      <c r="AX12" s="440"/>
      <c r="AY12" s="441" t="s">
        <v>127</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128</v>
      </c>
      <c r="CE12" s="411"/>
      <c r="CF12" s="411"/>
      <c r="CG12" s="411"/>
      <c r="CH12" s="411"/>
      <c r="CI12" s="411"/>
      <c r="CJ12" s="411"/>
      <c r="CK12" s="411"/>
      <c r="CL12" s="411"/>
      <c r="CM12" s="411"/>
      <c r="CN12" s="411"/>
      <c r="CO12" s="411"/>
      <c r="CP12" s="411"/>
      <c r="CQ12" s="411"/>
      <c r="CR12" s="411"/>
      <c r="CS12" s="412"/>
      <c r="CT12" s="447" t="s">
        <v>121</v>
      </c>
      <c r="CU12" s="448"/>
      <c r="CV12" s="448"/>
      <c r="CW12" s="448"/>
      <c r="CX12" s="448"/>
      <c r="CY12" s="448"/>
      <c r="CZ12" s="448"/>
      <c r="DA12" s="449"/>
      <c r="DB12" s="447" t="s">
        <v>121</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129</v>
      </c>
      <c r="N13" s="499"/>
      <c r="O13" s="499"/>
      <c r="P13" s="499"/>
      <c r="Q13" s="500"/>
      <c r="R13" s="491">
        <v>28152</v>
      </c>
      <c r="S13" s="492"/>
      <c r="T13" s="492"/>
      <c r="U13" s="492"/>
      <c r="V13" s="493"/>
      <c r="W13" s="423" t="s">
        <v>130</v>
      </c>
      <c r="X13" s="424"/>
      <c r="Y13" s="424"/>
      <c r="Z13" s="424"/>
      <c r="AA13" s="424"/>
      <c r="AB13" s="414"/>
      <c r="AC13" s="458">
        <v>62</v>
      </c>
      <c r="AD13" s="459"/>
      <c r="AE13" s="459"/>
      <c r="AF13" s="459"/>
      <c r="AG13" s="501"/>
      <c r="AH13" s="458">
        <v>63</v>
      </c>
      <c r="AI13" s="459"/>
      <c r="AJ13" s="459"/>
      <c r="AK13" s="459"/>
      <c r="AL13" s="460"/>
      <c r="AM13" s="436" t="s">
        <v>131</v>
      </c>
      <c r="AN13" s="437"/>
      <c r="AO13" s="437"/>
      <c r="AP13" s="437"/>
      <c r="AQ13" s="437"/>
      <c r="AR13" s="437"/>
      <c r="AS13" s="437"/>
      <c r="AT13" s="438"/>
      <c r="AU13" s="439" t="s">
        <v>132</v>
      </c>
      <c r="AV13" s="440"/>
      <c r="AW13" s="440"/>
      <c r="AX13" s="440"/>
      <c r="AY13" s="441" t="s">
        <v>133</v>
      </c>
      <c r="AZ13" s="442"/>
      <c r="BA13" s="442"/>
      <c r="BB13" s="442"/>
      <c r="BC13" s="442"/>
      <c r="BD13" s="442"/>
      <c r="BE13" s="442"/>
      <c r="BF13" s="442"/>
      <c r="BG13" s="442"/>
      <c r="BH13" s="442"/>
      <c r="BI13" s="442"/>
      <c r="BJ13" s="442"/>
      <c r="BK13" s="442"/>
      <c r="BL13" s="442"/>
      <c r="BM13" s="443"/>
      <c r="BN13" s="407">
        <v>1180846</v>
      </c>
      <c r="BO13" s="408"/>
      <c r="BP13" s="408"/>
      <c r="BQ13" s="408"/>
      <c r="BR13" s="408"/>
      <c r="BS13" s="408"/>
      <c r="BT13" s="408"/>
      <c r="BU13" s="409"/>
      <c r="BV13" s="407">
        <v>14502</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4</v>
      </c>
      <c r="CU13" s="405"/>
      <c r="CV13" s="405"/>
      <c r="CW13" s="405"/>
      <c r="CX13" s="405"/>
      <c r="CY13" s="405"/>
      <c r="CZ13" s="405"/>
      <c r="DA13" s="406"/>
      <c r="DB13" s="404">
        <v>4.5</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29093</v>
      </c>
      <c r="S14" s="492"/>
      <c r="T14" s="492"/>
      <c r="U14" s="492"/>
      <c r="V14" s="493"/>
      <c r="W14" s="397"/>
      <c r="X14" s="398"/>
      <c r="Y14" s="398"/>
      <c r="Z14" s="398"/>
      <c r="AA14" s="398"/>
      <c r="AB14" s="387"/>
      <c r="AC14" s="494">
        <v>0.6</v>
      </c>
      <c r="AD14" s="495"/>
      <c r="AE14" s="495"/>
      <c r="AF14" s="495"/>
      <c r="AG14" s="496"/>
      <c r="AH14" s="494">
        <v>0.7</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121</v>
      </c>
      <c r="CU14" s="506"/>
      <c r="CV14" s="506"/>
      <c r="CW14" s="506"/>
      <c r="CX14" s="506"/>
      <c r="CY14" s="506"/>
      <c r="CZ14" s="506"/>
      <c r="DA14" s="507"/>
      <c r="DB14" s="505" t="s">
        <v>121</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129</v>
      </c>
      <c r="N15" s="499"/>
      <c r="O15" s="499"/>
      <c r="P15" s="499"/>
      <c r="Q15" s="500"/>
      <c r="R15" s="491">
        <v>28160</v>
      </c>
      <c r="S15" s="492"/>
      <c r="T15" s="492"/>
      <c r="U15" s="492"/>
      <c r="V15" s="493"/>
      <c r="W15" s="423" t="s">
        <v>137</v>
      </c>
      <c r="X15" s="424"/>
      <c r="Y15" s="424"/>
      <c r="Z15" s="424"/>
      <c r="AA15" s="424"/>
      <c r="AB15" s="414"/>
      <c r="AC15" s="458">
        <v>1318</v>
      </c>
      <c r="AD15" s="459"/>
      <c r="AE15" s="459"/>
      <c r="AF15" s="459"/>
      <c r="AG15" s="501"/>
      <c r="AH15" s="458">
        <v>1408</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5456015</v>
      </c>
      <c r="BO15" s="371"/>
      <c r="BP15" s="371"/>
      <c r="BQ15" s="371"/>
      <c r="BR15" s="371"/>
      <c r="BS15" s="371"/>
      <c r="BT15" s="371"/>
      <c r="BU15" s="372"/>
      <c r="BV15" s="370">
        <v>5183608</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13.7</v>
      </c>
      <c r="AD16" s="495"/>
      <c r="AE16" s="495"/>
      <c r="AF16" s="495"/>
      <c r="AG16" s="496"/>
      <c r="AH16" s="494">
        <v>14.8</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6776695</v>
      </c>
      <c r="BO16" s="408"/>
      <c r="BP16" s="408"/>
      <c r="BQ16" s="408"/>
      <c r="BR16" s="408"/>
      <c r="BS16" s="408"/>
      <c r="BT16" s="408"/>
      <c r="BU16" s="409"/>
      <c r="BV16" s="407">
        <v>6471583</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8232</v>
      </c>
      <c r="AD17" s="459"/>
      <c r="AE17" s="459"/>
      <c r="AF17" s="459"/>
      <c r="AG17" s="501"/>
      <c r="AH17" s="458">
        <v>8073</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7082367</v>
      </c>
      <c r="BO17" s="408"/>
      <c r="BP17" s="408"/>
      <c r="BQ17" s="408"/>
      <c r="BR17" s="408"/>
      <c r="BS17" s="408"/>
      <c r="BT17" s="408"/>
      <c r="BU17" s="409"/>
      <c r="BV17" s="407">
        <v>6722884</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13.91</v>
      </c>
      <c r="M18" s="531"/>
      <c r="N18" s="531"/>
      <c r="O18" s="531"/>
      <c r="P18" s="531"/>
      <c r="Q18" s="531"/>
      <c r="R18" s="532"/>
      <c r="S18" s="532"/>
      <c r="T18" s="532"/>
      <c r="U18" s="532"/>
      <c r="V18" s="533"/>
      <c r="W18" s="425"/>
      <c r="X18" s="426"/>
      <c r="Y18" s="426"/>
      <c r="Z18" s="426"/>
      <c r="AA18" s="426"/>
      <c r="AB18" s="417"/>
      <c r="AC18" s="534">
        <v>85.6</v>
      </c>
      <c r="AD18" s="535"/>
      <c r="AE18" s="535"/>
      <c r="AF18" s="535"/>
      <c r="AG18" s="536"/>
      <c r="AH18" s="534">
        <v>84.6</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7831923</v>
      </c>
      <c r="BO18" s="408"/>
      <c r="BP18" s="408"/>
      <c r="BQ18" s="408"/>
      <c r="BR18" s="408"/>
      <c r="BS18" s="408"/>
      <c r="BT18" s="408"/>
      <c r="BU18" s="409"/>
      <c r="BV18" s="407">
        <v>7362323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2027</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11778858</v>
      </c>
      <c r="BO19" s="408"/>
      <c r="BP19" s="408"/>
      <c r="BQ19" s="408"/>
      <c r="BR19" s="408"/>
      <c r="BS19" s="408"/>
      <c r="BT19" s="408"/>
      <c r="BU19" s="409"/>
      <c r="BV19" s="407">
        <v>11921871</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11697</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6415594</v>
      </c>
      <c r="BO22" s="371"/>
      <c r="BP22" s="371"/>
      <c r="BQ22" s="371"/>
      <c r="BR22" s="371"/>
      <c r="BS22" s="371"/>
      <c r="BT22" s="371"/>
      <c r="BU22" s="372"/>
      <c r="BV22" s="370">
        <v>5919892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5920182</v>
      </c>
      <c r="BO23" s="408"/>
      <c r="BP23" s="408"/>
      <c r="BQ23" s="408"/>
      <c r="BR23" s="408"/>
      <c r="BS23" s="408"/>
      <c r="BT23" s="408"/>
      <c r="BU23" s="409"/>
      <c r="BV23" s="407">
        <v>5430691</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7730</v>
      </c>
      <c r="R24" s="459"/>
      <c r="S24" s="459"/>
      <c r="T24" s="459"/>
      <c r="U24" s="459"/>
      <c r="V24" s="501"/>
      <c r="W24" s="553"/>
      <c r="X24" s="554"/>
      <c r="Y24" s="555"/>
      <c r="Z24" s="457" t="s">
        <v>162</v>
      </c>
      <c r="AA24" s="437"/>
      <c r="AB24" s="437"/>
      <c r="AC24" s="437"/>
      <c r="AD24" s="437"/>
      <c r="AE24" s="437"/>
      <c r="AF24" s="437"/>
      <c r="AG24" s="438"/>
      <c r="AH24" s="458">
        <v>210</v>
      </c>
      <c r="AI24" s="459"/>
      <c r="AJ24" s="459"/>
      <c r="AK24" s="459"/>
      <c r="AL24" s="501"/>
      <c r="AM24" s="458">
        <v>633150</v>
      </c>
      <c r="AN24" s="459"/>
      <c r="AO24" s="459"/>
      <c r="AP24" s="459"/>
      <c r="AQ24" s="459"/>
      <c r="AR24" s="501"/>
      <c r="AS24" s="458">
        <v>3015</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3714977</v>
      </c>
      <c r="BO24" s="408"/>
      <c r="BP24" s="408"/>
      <c r="BQ24" s="408"/>
      <c r="BR24" s="408"/>
      <c r="BS24" s="408"/>
      <c r="BT24" s="408"/>
      <c r="BU24" s="409"/>
      <c r="BV24" s="407">
        <v>2923396</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6340</v>
      </c>
      <c r="R25" s="459"/>
      <c r="S25" s="459"/>
      <c r="T25" s="459"/>
      <c r="U25" s="459"/>
      <c r="V25" s="501"/>
      <c r="W25" s="553"/>
      <c r="X25" s="554"/>
      <c r="Y25" s="555"/>
      <c r="Z25" s="457" t="s">
        <v>165</v>
      </c>
      <c r="AA25" s="437"/>
      <c r="AB25" s="437"/>
      <c r="AC25" s="437"/>
      <c r="AD25" s="437"/>
      <c r="AE25" s="437"/>
      <c r="AF25" s="437"/>
      <c r="AG25" s="438"/>
      <c r="AH25" s="458" t="s">
        <v>121</v>
      </c>
      <c r="AI25" s="459"/>
      <c r="AJ25" s="459"/>
      <c r="AK25" s="459"/>
      <c r="AL25" s="501"/>
      <c r="AM25" s="458" t="s">
        <v>121</v>
      </c>
      <c r="AN25" s="459"/>
      <c r="AO25" s="459"/>
      <c r="AP25" s="459"/>
      <c r="AQ25" s="459"/>
      <c r="AR25" s="501"/>
      <c r="AS25" s="458" t="s">
        <v>121</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5499953</v>
      </c>
      <c r="BO25" s="371"/>
      <c r="BP25" s="371"/>
      <c r="BQ25" s="371"/>
      <c r="BR25" s="371"/>
      <c r="BS25" s="371"/>
      <c r="BT25" s="371"/>
      <c r="BU25" s="372"/>
      <c r="BV25" s="370">
        <v>4497450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6030</v>
      </c>
      <c r="R26" s="459"/>
      <c r="S26" s="459"/>
      <c r="T26" s="459"/>
      <c r="U26" s="459"/>
      <c r="V26" s="501"/>
      <c r="W26" s="553"/>
      <c r="X26" s="554"/>
      <c r="Y26" s="555"/>
      <c r="Z26" s="457" t="s">
        <v>168</v>
      </c>
      <c r="AA26" s="559"/>
      <c r="AB26" s="559"/>
      <c r="AC26" s="559"/>
      <c r="AD26" s="559"/>
      <c r="AE26" s="559"/>
      <c r="AF26" s="559"/>
      <c r="AG26" s="560"/>
      <c r="AH26" s="458">
        <v>6</v>
      </c>
      <c r="AI26" s="459"/>
      <c r="AJ26" s="459"/>
      <c r="AK26" s="459"/>
      <c r="AL26" s="501"/>
      <c r="AM26" s="458">
        <v>15234</v>
      </c>
      <c r="AN26" s="459"/>
      <c r="AO26" s="459"/>
      <c r="AP26" s="459"/>
      <c r="AQ26" s="459"/>
      <c r="AR26" s="501"/>
      <c r="AS26" s="458">
        <v>2539</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121</v>
      </c>
      <c r="BO26" s="408"/>
      <c r="BP26" s="408"/>
      <c r="BQ26" s="408"/>
      <c r="BR26" s="408"/>
      <c r="BS26" s="408"/>
      <c r="BT26" s="408"/>
      <c r="BU26" s="409"/>
      <c r="BV26" s="407" t="s">
        <v>121</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3210</v>
      </c>
      <c r="R27" s="459"/>
      <c r="S27" s="459"/>
      <c r="T27" s="459"/>
      <c r="U27" s="459"/>
      <c r="V27" s="501"/>
      <c r="W27" s="553"/>
      <c r="X27" s="554"/>
      <c r="Y27" s="555"/>
      <c r="Z27" s="457" t="s">
        <v>171</v>
      </c>
      <c r="AA27" s="437"/>
      <c r="AB27" s="437"/>
      <c r="AC27" s="437"/>
      <c r="AD27" s="437"/>
      <c r="AE27" s="437"/>
      <c r="AF27" s="437"/>
      <c r="AG27" s="438"/>
      <c r="AH27" s="458">
        <v>17</v>
      </c>
      <c r="AI27" s="459"/>
      <c r="AJ27" s="459"/>
      <c r="AK27" s="459"/>
      <c r="AL27" s="501"/>
      <c r="AM27" s="458">
        <v>54866</v>
      </c>
      <c r="AN27" s="459"/>
      <c r="AO27" s="459"/>
      <c r="AP27" s="459"/>
      <c r="AQ27" s="459"/>
      <c r="AR27" s="501"/>
      <c r="AS27" s="458">
        <v>3227</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498724</v>
      </c>
      <c r="BO27" s="527"/>
      <c r="BP27" s="527"/>
      <c r="BQ27" s="527"/>
      <c r="BR27" s="527"/>
      <c r="BS27" s="527"/>
      <c r="BT27" s="527"/>
      <c r="BU27" s="528"/>
      <c r="BV27" s="526">
        <v>498724</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2660</v>
      </c>
      <c r="R28" s="459"/>
      <c r="S28" s="459"/>
      <c r="T28" s="459"/>
      <c r="U28" s="459"/>
      <c r="V28" s="501"/>
      <c r="W28" s="553"/>
      <c r="X28" s="554"/>
      <c r="Y28" s="555"/>
      <c r="Z28" s="457" t="s">
        <v>174</v>
      </c>
      <c r="AA28" s="437"/>
      <c r="AB28" s="437"/>
      <c r="AC28" s="437"/>
      <c r="AD28" s="437"/>
      <c r="AE28" s="437"/>
      <c r="AF28" s="437"/>
      <c r="AG28" s="438"/>
      <c r="AH28" s="458" t="s">
        <v>121</v>
      </c>
      <c r="AI28" s="459"/>
      <c r="AJ28" s="459"/>
      <c r="AK28" s="459"/>
      <c r="AL28" s="501"/>
      <c r="AM28" s="458" t="s">
        <v>121</v>
      </c>
      <c r="AN28" s="459"/>
      <c r="AO28" s="459"/>
      <c r="AP28" s="459"/>
      <c r="AQ28" s="459"/>
      <c r="AR28" s="501"/>
      <c r="AS28" s="458" t="s">
        <v>121</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6299550</v>
      </c>
      <c r="BO28" s="371"/>
      <c r="BP28" s="371"/>
      <c r="BQ28" s="371"/>
      <c r="BR28" s="371"/>
      <c r="BS28" s="371"/>
      <c r="BT28" s="371"/>
      <c r="BU28" s="372"/>
      <c r="BV28" s="370">
        <v>5748021</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17</v>
      </c>
      <c r="M29" s="459"/>
      <c r="N29" s="459"/>
      <c r="O29" s="459"/>
      <c r="P29" s="501"/>
      <c r="Q29" s="458">
        <v>2460</v>
      </c>
      <c r="R29" s="459"/>
      <c r="S29" s="459"/>
      <c r="T29" s="459"/>
      <c r="U29" s="459"/>
      <c r="V29" s="501"/>
      <c r="W29" s="556"/>
      <c r="X29" s="557"/>
      <c r="Y29" s="558"/>
      <c r="Z29" s="457" t="s">
        <v>177</v>
      </c>
      <c r="AA29" s="437"/>
      <c r="AB29" s="437"/>
      <c r="AC29" s="437"/>
      <c r="AD29" s="437"/>
      <c r="AE29" s="437"/>
      <c r="AF29" s="437"/>
      <c r="AG29" s="438"/>
      <c r="AH29" s="458">
        <v>227</v>
      </c>
      <c r="AI29" s="459"/>
      <c r="AJ29" s="459"/>
      <c r="AK29" s="459"/>
      <c r="AL29" s="501"/>
      <c r="AM29" s="458">
        <v>688016</v>
      </c>
      <c r="AN29" s="459"/>
      <c r="AO29" s="459"/>
      <c r="AP29" s="459"/>
      <c r="AQ29" s="459"/>
      <c r="AR29" s="501"/>
      <c r="AS29" s="458">
        <v>3031</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379819</v>
      </c>
      <c r="BO29" s="408"/>
      <c r="BP29" s="408"/>
      <c r="BQ29" s="408"/>
      <c r="BR29" s="408"/>
      <c r="BS29" s="408"/>
      <c r="BT29" s="408"/>
      <c r="BU29" s="409"/>
      <c r="BV29" s="407">
        <v>363324</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94.7</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4276642</v>
      </c>
      <c r="BO30" s="527"/>
      <c r="BP30" s="527"/>
      <c r="BQ30" s="527"/>
      <c r="BR30" s="527"/>
      <c r="BS30" s="527"/>
      <c r="BT30" s="527"/>
      <c r="BU30" s="528"/>
      <c r="BV30" s="526">
        <v>4235463</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4</v>
      </c>
      <c r="AN34" s="597"/>
      <c r="AO34" s="598" t="str">
        <f>IF('各会計、関係団体の財政状況及び健全化判断比率'!B30="","",'各会計、関係団体の財政状況及び健全化判断比率'!B30)</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6</v>
      </c>
      <c r="BX34" s="597"/>
      <c r="BY34" s="598" t="str">
        <f>IF('各会計、関係団体の財政状況及び健全化判断比率'!B68="","",'各会計、関係団体の財政状況及び健全化判断比率'!B68)</f>
        <v>沖縄県後期高齢者医療広域連合（一般会計）</v>
      </c>
      <c r="BZ34" s="598"/>
      <c r="CA34" s="598"/>
      <c r="CB34" s="598"/>
      <c r="CC34" s="598"/>
      <c r="CD34" s="598"/>
      <c r="CE34" s="598"/>
      <c r="CF34" s="598"/>
      <c r="CG34" s="598"/>
      <c r="CH34" s="598"/>
      <c r="CI34" s="598"/>
      <c r="CJ34" s="598"/>
      <c r="CK34" s="598"/>
      <c r="CL34" s="598"/>
      <c r="CM34" s="598"/>
      <c r="CN34" s="169"/>
      <c r="CO34" s="597">
        <f>IF(CQ34="","",MAX(C34:D43,U34:V43,AM34:AN43,BE34:BF43,BW34:BX43)+1)</f>
        <v>16</v>
      </c>
      <c r="CP34" s="597"/>
      <c r="CQ34" s="598" t="str">
        <f>IF('各会計、関係団体の財政状況及び健全化判断比率'!BS7="","",'各会計、関係団体の財政状況及び健全化判断比率'!BS7)</f>
        <v>一般社団法人　北谷地域振興センター</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5</v>
      </c>
      <c r="AN35" s="597"/>
      <c r="AO35" s="598" t="str">
        <f>IF('各会計、関係団体の財政状況及び健全化判断比率'!B31="","",'各会計、関係団体の財政状況及び健全化判断比率'!B31)</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7</v>
      </c>
      <c r="BX35" s="597"/>
      <c r="BY35" s="598" t="str">
        <f>IF('各会計、関係団体の財政状況及び健全化判断比率'!B69="","",'各会計、関係団体の財政状況及び健全化判断比率'!B69)</f>
        <v>沖縄県後期高齢者医療広域連合（特別会計）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8</v>
      </c>
      <c r="BX36" s="597"/>
      <c r="BY36" s="598" t="str">
        <f>IF('各会計、関係団体の財政状況及び健全化判断比率'!B70="","",'各会計、関係団体の財政状況及び健全化判断比率'!B70)</f>
        <v>倉浜衛生施設組合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9</v>
      </c>
      <c r="BX37" s="597"/>
      <c r="BY37" s="598" t="str">
        <f>IF('各会計、関係団体の財政状況及び健全化判断比率'!B71="","",'各会計、関係団体の財政状況及び健全化判断比率'!B71)</f>
        <v>中部広域市町村圏事務組合（一般会計）</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10</v>
      </c>
      <c r="BX38" s="597"/>
      <c r="BY38" s="598" t="str">
        <f>IF('各会計、関係団体の財政状況及び健全化判断比率'!B72="","",'各会計、関係団体の財政状況及び健全化判断比率'!B72)</f>
        <v>中部広域市町村圏事務組合（特別会計）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11</v>
      </c>
      <c r="BX39" s="597"/>
      <c r="BY39" s="598" t="str">
        <f>IF('各会計、関係団体の財政状況及び健全化判断比率'!B73="","",'各会計、関係団体の財政状況及び健全化判断比率'!B73)</f>
        <v>沖縄県市町村総合事務組合</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12</v>
      </c>
      <c r="BX40" s="597"/>
      <c r="BY40" s="598" t="str">
        <f>IF('各会計、関係団体の財政状況及び健全化判断比率'!B74="","",'各会計、関係団体の財政状況及び健全化判断比率'!B74)</f>
        <v>比謝川行政事務組合（一般会計）</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13</v>
      </c>
      <c r="BX41" s="597"/>
      <c r="BY41" s="598" t="str">
        <f>IF('各会計、関係団体の財政状況及び健全化判断比率'!B75="","",'各会計、関係団体の財政状況及び健全化判断比率'!B75)</f>
        <v>比謝川行政事務組合（特別会計）</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14</v>
      </c>
      <c r="BX42" s="597"/>
      <c r="BY42" s="598" t="str">
        <f>IF('各会計、関係団体の財政状況及び健全化判断比率'!B76="","",'各会計、関係団体の財政状況及び健全化判断比率'!B76)</f>
        <v>沖縄県介護保険広域連合（一般会計）</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15</v>
      </c>
      <c r="BX43" s="597"/>
      <c r="BY43" s="598" t="str">
        <f>IF('各会計、関係団体の財政状況及び健全化判断比率'!B77="","",'各会計、関係団体の財政状況及び健全化判断比率'!B77)</f>
        <v>沖縄県介護保険広域連合（特別会計）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3v9g4pMgIBIR/Gc/rTVrLPe9flVXb0Jc9ItakExtFBcQa4imyNWHpb5ZLlCvtLqq/DJd1f5VYsUsmSswxWhsgg==" saltValue="A9GwLbCD3m6zbUDHL275w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CZ8" sqref="CZ8:DP8"/>
    </sheetView>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6333754</v>
      </c>
      <c r="S5" s="613"/>
      <c r="T5" s="613"/>
      <c r="U5" s="613"/>
      <c r="V5" s="613"/>
      <c r="W5" s="613"/>
      <c r="X5" s="613"/>
      <c r="Y5" s="614"/>
      <c r="Z5" s="615">
        <v>29.6</v>
      </c>
      <c r="AA5" s="615"/>
      <c r="AB5" s="615"/>
      <c r="AC5" s="615"/>
      <c r="AD5" s="616">
        <v>6333754</v>
      </c>
      <c r="AE5" s="616"/>
      <c r="AF5" s="616"/>
      <c r="AG5" s="616"/>
      <c r="AH5" s="616"/>
      <c r="AI5" s="616"/>
      <c r="AJ5" s="616"/>
      <c r="AK5" s="616"/>
      <c r="AL5" s="617">
        <v>65.099999999999994</v>
      </c>
      <c r="AM5" s="618"/>
      <c r="AN5" s="618"/>
      <c r="AO5" s="619"/>
      <c r="AP5" s="609" t="s">
        <v>216</v>
      </c>
      <c r="AQ5" s="610"/>
      <c r="AR5" s="610"/>
      <c r="AS5" s="610"/>
      <c r="AT5" s="610"/>
      <c r="AU5" s="610"/>
      <c r="AV5" s="610"/>
      <c r="AW5" s="610"/>
      <c r="AX5" s="610"/>
      <c r="AY5" s="610"/>
      <c r="AZ5" s="610"/>
      <c r="BA5" s="610"/>
      <c r="BB5" s="610"/>
      <c r="BC5" s="610"/>
      <c r="BD5" s="610"/>
      <c r="BE5" s="610"/>
      <c r="BF5" s="611"/>
      <c r="BG5" s="623">
        <v>6297086</v>
      </c>
      <c r="BH5" s="624"/>
      <c r="BI5" s="624"/>
      <c r="BJ5" s="624"/>
      <c r="BK5" s="624"/>
      <c r="BL5" s="624"/>
      <c r="BM5" s="624"/>
      <c r="BN5" s="625"/>
      <c r="BO5" s="626">
        <v>99.4</v>
      </c>
      <c r="BP5" s="626"/>
      <c r="BQ5" s="626"/>
      <c r="BR5" s="626"/>
      <c r="BS5" s="627" t="s">
        <v>121</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60055</v>
      </c>
      <c r="S6" s="624"/>
      <c r="T6" s="624"/>
      <c r="U6" s="624"/>
      <c r="V6" s="624"/>
      <c r="W6" s="624"/>
      <c r="X6" s="624"/>
      <c r="Y6" s="625"/>
      <c r="Z6" s="626">
        <v>0.3</v>
      </c>
      <c r="AA6" s="626"/>
      <c r="AB6" s="626"/>
      <c r="AC6" s="626"/>
      <c r="AD6" s="627">
        <v>60055</v>
      </c>
      <c r="AE6" s="627"/>
      <c r="AF6" s="627"/>
      <c r="AG6" s="627"/>
      <c r="AH6" s="627"/>
      <c r="AI6" s="627"/>
      <c r="AJ6" s="627"/>
      <c r="AK6" s="627"/>
      <c r="AL6" s="628">
        <v>0.6</v>
      </c>
      <c r="AM6" s="629"/>
      <c r="AN6" s="629"/>
      <c r="AO6" s="630"/>
      <c r="AP6" s="620" t="s">
        <v>221</v>
      </c>
      <c r="AQ6" s="621"/>
      <c r="AR6" s="621"/>
      <c r="AS6" s="621"/>
      <c r="AT6" s="621"/>
      <c r="AU6" s="621"/>
      <c r="AV6" s="621"/>
      <c r="AW6" s="621"/>
      <c r="AX6" s="621"/>
      <c r="AY6" s="621"/>
      <c r="AZ6" s="621"/>
      <c r="BA6" s="621"/>
      <c r="BB6" s="621"/>
      <c r="BC6" s="621"/>
      <c r="BD6" s="621"/>
      <c r="BE6" s="621"/>
      <c r="BF6" s="622"/>
      <c r="BG6" s="623">
        <v>6297086</v>
      </c>
      <c r="BH6" s="624"/>
      <c r="BI6" s="624"/>
      <c r="BJ6" s="624"/>
      <c r="BK6" s="624"/>
      <c r="BL6" s="624"/>
      <c r="BM6" s="624"/>
      <c r="BN6" s="625"/>
      <c r="BO6" s="626">
        <v>99.4</v>
      </c>
      <c r="BP6" s="626"/>
      <c r="BQ6" s="626"/>
      <c r="BR6" s="626"/>
      <c r="BS6" s="627" t="s">
        <v>121</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147187</v>
      </c>
      <c r="CS6" s="624"/>
      <c r="CT6" s="624"/>
      <c r="CU6" s="624"/>
      <c r="CV6" s="624"/>
      <c r="CW6" s="624"/>
      <c r="CX6" s="624"/>
      <c r="CY6" s="625"/>
      <c r="CZ6" s="617">
        <v>0.7</v>
      </c>
      <c r="DA6" s="618"/>
      <c r="DB6" s="618"/>
      <c r="DC6" s="634"/>
      <c r="DD6" s="632" t="s">
        <v>121</v>
      </c>
      <c r="DE6" s="624"/>
      <c r="DF6" s="624"/>
      <c r="DG6" s="624"/>
      <c r="DH6" s="624"/>
      <c r="DI6" s="624"/>
      <c r="DJ6" s="624"/>
      <c r="DK6" s="624"/>
      <c r="DL6" s="624"/>
      <c r="DM6" s="624"/>
      <c r="DN6" s="624"/>
      <c r="DO6" s="624"/>
      <c r="DP6" s="625"/>
      <c r="DQ6" s="632">
        <v>147187</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1070</v>
      </c>
      <c r="S7" s="624"/>
      <c r="T7" s="624"/>
      <c r="U7" s="624"/>
      <c r="V7" s="624"/>
      <c r="W7" s="624"/>
      <c r="X7" s="624"/>
      <c r="Y7" s="625"/>
      <c r="Z7" s="626">
        <v>0</v>
      </c>
      <c r="AA7" s="626"/>
      <c r="AB7" s="626"/>
      <c r="AC7" s="626"/>
      <c r="AD7" s="627">
        <v>1070</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1855801</v>
      </c>
      <c r="BH7" s="624"/>
      <c r="BI7" s="624"/>
      <c r="BJ7" s="624"/>
      <c r="BK7" s="624"/>
      <c r="BL7" s="624"/>
      <c r="BM7" s="624"/>
      <c r="BN7" s="625"/>
      <c r="BO7" s="626">
        <v>29.3</v>
      </c>
      <c r="BP7" s="626"/>
      <c r="BQ7" s="626"/>
      <c r="BR7" s="626"/>
      <c r="BS7" s="627" t="s">
        <v>121</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3766550</v>
      </c>
      <c r="CS7" s="624"/>
      <c r="CT7" s="624"/>
      <c r="CU7" s="624"/>
      <c r="CV7" s="624"/>
      <c r="CW7" s="624"/>
      <c r="CX7" s="624"/>
      <c r="CY7" s="625"/>
      <c r="CZ7" s="626">
        <v>18.3</v>
      </c>
      <c r="DA7" s="626"/>
      <c r="DB7" s="626"/>
      <c r="DC7" s="626"/>
      <c r="DD7" s="632">
        <v>648353</v>
      </c>
      <c r="DE7" s="624"/>
      <c r="DF7" s="624"/>
      <c r="DG7" s="624"/>
      <c r="DH7" s="624"/>
      <c r="DI7" s="624"/>
      <c r="DJ7" s="624"/>
      <c r="DK7" s="624"/>
      <c r="DL7" s="624"/>
      <c r="DM7" s="624"/>
      <c r="DN7" s="624"/>
      <c r="DO7" s="624"/>
      <c r="DP7" s="625"/>
      <c r="DQ7" s="632">
        <v>2254954</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10820</v>
      </c>
      <c r="S8" s="624"/>
      <c r="T8" s="624"/>
      <c r="U8" s="624"/>
      <c r="V8" s="624"/>
      <c r="W8" s="624"/>
      <c r="X8" s="624"/>
      <c r="Y8" s="625"/>
      <c r="Z8" s="626">
        <v>0.1</v>
      </c>
      <c r="AA8" s="626"/>
      <c r="AB8" s="626"/>
      <c r="AC8" s="626"/>
      <c r="AD8" s="627">
        <v>10820</v>
      </c>
      <c r="AE8" s="627"/>
      <c r="AF8" s="627"/>
      <c r="AG8" s="627"/>
      <c r="AH8" s="627"/>
      <c r="AI8" s="627"/>
      <c r="AJ8" s="627"/>
      <c r="AK8" s="627"/>
      <c r="AL8" s="628">
        <v>0.1</v>
      </c>
      <c r="AM8" s="629"/>
      <c r="AN8" s="629"/>
      <c r="AO8" s="630"/>
      <c r="AP8" s="620" t="s">
        <v>227</v>
      </c>
      <c r="AQ8" s="621"/>
      <c r="AR8" s="621"/>
      <c r="AS8" s="621"/>
      <c r="AT8" s="621"/>
      <c r="AU8" s="621"/>
      <c r="AV8" s="621"/>
      <c r="AW8" s="621"/>
      <c r="AX8" s="621"/>
      <c r="AY8" s="621"/>
      <c r="AZ8" s="621"/>
      <c r="BA8" s="621"/>
      <c r="BB8" s="621"/>
      <c r="BC8" s="621"/>
      <c r="BD8" s="621"/>
      <c r="BE8" s="621"/>
      <c r="BF8" s="622"/>
      <c r="BG8" s="623">
        <v>40451</v>
      </c>
      <c r="BH8" s="624"/>
      <c r="BI8" s="624"/>
      <c r="BJ8" s="624"/>
      <c r="BK8" s="624"/>
      <c r="BL8" s="624"/>
      <c r="BM8" s="624"/>
      <c r="BN8" s="625"/>
      <c r="BO8" s="626">
        <v>0.6</v>
      </c>
      <c r="BP8" s="626"/>
      <c r="BQ8" s="626"/>
      <c r="BR8" s="626"/>
      <c r="BS8" s="627" t="s">
        <v>121</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6533841</v>
      </c>
      <c r="CS8" s="624"/>
      <c r="CT8" s="624"/>
      <c r="CU8" s="624"/>
      <c r="CV8" s="624"/>
      <c r="CW8" s="624"/>
      <c r="CX8" s="624"/>
      <c r="CY8" s="625"/>
      <c r="CZ8" s="626">
        <v>31.8</v>
      </c>
      <c r="DA8" s="626"/>
      <c r="DB8" s="626"/>
      <c r="DC8" s="626"/>
      <c r="DD8" s="632">
        <v>1654</v>
      </c>
      <c r="DE8" s="624"/>
      <c r="DF8" s="624"/>
      <c r="DG8" s="624"/>
      <c r="DH8" s="624"/>
      <c r="DI8" s="624"/>
      <c r="DJ8" s="624"/>
      <c r="DK8" s="624"/>
      <c r="DL8" s="624"/>
      <c r="DM8" s="624"/>
      <c r="DN8" s="624"/>
      <c r="DO8" s="624"/>
      <c r="DP8" s="625"/>
      <c r="DQ8" s="632">
        <v>3254039</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24041</v>
      </c>
      <c r="S9" s="624"/>
      <c r="T9" s="624"/>
      <c r="U9" s="624"/>
      <c r="V9" s="624"/>
      <c r="W9" s="624"/>
      <c r="X9" s="624"/>
      <c r="Y9" s="625"/>
      <c r="Z9" s="626">
        <v>0.1</v>
      </c>
      <c r="AA9" s="626"/>
      <c r="AB9" s="626"/>
      <c r="AC9" s="626"/>
      <c r="AD9" s="627">
        <v>24041</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1512266</v>
      </c>
      <c r="BH9" s="624"/>
      <c r="BI9" s="624"/>
      <c r="BJ9" s="624"/>
      <c r="BK9" s="624"/>
      <c r="BL9" s="624"/>
      <c r="BM9" s="624"/>
      <c r="BN9" s="625"/>
      <c r="BO9" s="626">
        <v>23.9</v>
      </c>
      <c r="BP9" s="626"/>
      <c r="BQ9" s="626"/>
      <c r="BR9" s="626"/>
      <c r="BS9" s="627" t="s">
        <v>121</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1170102</v>
      </c>
      <c r="CS9" s="624"/>
      <c r="CT9" s="624"/>
      <c r="CU9" s="624"/>
      <c r="CV9" s="624"/>
      <c r="CW9" s="624"/>
      <c r="CX9" s="624"/>
      <c r="CY9" s="625"/>
      <c r="CZ9" s="626">
        <v>5.7</v>
      </c>
      <c r="DA9" s="626"/>
      <c r="DB9" s="626"/>
      <c r="DC9" s="626"/>
      <c r="DD9" s="632" t="s">
        <v>121</v>
      </c>
      <c r="DE9" s="624"/>
      <c r="DF9" s="624"/>
      <c r="DG9" s="624"/>
      <c r="DH9" s="624"/>
      <c r="DI9" s="624"/>
      <c r="DJ9" s="624"/>
      <c r="DK9" s="624"/>
      <c r="DL9" s="624"/>
      <c r="DM9" s="624"/>
      <c r="DN9" s="624"/>
      <c r="DO9" s="624"/>
      <c r="DP9" s="625"/>
      <c r="DQ9" s="632">
        <v>960079</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121</v>
      </c>
      <c r="S10" s="624"/>
      <c r="T10" s="624"/>
      <c r="U10" s="624"/>
      <c r="V10" s="624"/>
      <c r="W10" s="624"/>
      <c r="X10" s="624"/>
      <c r="Y10" s="625"/>
      <c r="Z10" s="626" t="s">
        <v>121</v>
      </c>
      <c r="AA10" s="626"/>
      <c r="AB10" s="626"/>
      <c r="AC10" s="626"/>
      <c r="AD10" s="627" t="s">
        <v>121</v>
      </c>
      <c r="AE10" s="627"/>
      <c r="AF10" s="627"/>
      <c r="AG10" s="627"/>
      <c r="AH10" s="627"/>
      <c r="AI10" s="627"/>
      <c r="AJ10" s="627"/>
      <c r="AK10" s="627"/>
      <c r="AL10" s="628" t="s">
        <v>121</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135113</v>
      </c>
      <c r="BH10" s="624"/>
      <c r="BI10" s="624"/>
      <c r="BJ10" s="624"/>
      <c r="BK10" s="624"/>
      <c r="BL10" s="624"/>
      <c r="BM10" s="624"/>
      <c r="BN10" s="625"/>
      <c r="BO10" s="626">
        <v>2.1</v>
      </c>
      <c r="BP10" s="626"/>
      <c r="BQ10" s="626"/>
      <c r="BR10" s="626"/>
      <c r="BS10" s="627" t="s">
        <v>121</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20168</v>
      </c>
      <c r="CS10" s="624"/>
      <c r="CT10" s="624"/>
      <c r="CU10" s="624"/>
      <c r="CV10" s="624"/>
      <c r="CW10" s="624"/>
      <c r="CX10" s="624"/>
      <c r="CY10" s="625"/>
      <c r="CZ10" s="626">
        <v>0.1</v>
      </c>
      <c r="DA10" s="626"/>
      <c r="DB10" s="626"/>
      <c r="DC10" s="626"/>
      <c r="DD10" s="632" t="s">
        <v>121</v>
      </c>
      <c r="DE10" s="624"/>
      <c r="DF10" s="624"/>
      <c r="DG10" s="624"/>
      <c r="DH10" s="624"/>
      <c r="DI10" s="624"/>
      <c r="DJ10" s="624"/>
      <c r="DK10" s="624"/>
      <c r="DL10" s="624"/>
      <c r="DM10" s="624"/>
      <c r="DN10" s="624"/>
      <c r="DO10" s="624"/>
      <c r="DP10" s="625"/>
      <c r="DQ10" s="632">
        <v>20168</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729782</v>
      </c>
      <c r="S11" s="624"/>
      <c r="T11" s="624"/>
      <c r="U11" s="624"/>
      <c r="V11" s="624"/>
      <c r="W11" s="624"/>
      <c r="X11" s="624"/>
      <c r="Y11" s="625"/>
      <c r="Z11" s="628">
        <v>3.4</v>
      </c>
      <c r="AA11" s="629"/>
      <c r="AB11" s="629"/>
      <c r="AC11" s="635"/>
      <c r="AD11" s="632">
        <v>729782</v>
      </c>
      <c r="AE11" s="624"/>
      <c r="AF11" s="624"/>
      <c r="AG11" s="624"/>
      <c r="AH11" s="624"/>
      <c r="AI11" s="624"/>
      <c r="AJ11" s="624"/>
      <c r="AK11" s="625"/>
      <c r="AL11" s="628">
        <v>7.5</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167971</v>
      </c>
      <c r="BH11" s="624"/>
      <c r="BI11" s="624"/>
      <c r="BJ11" s="624"/>
      <c r="BK11" s="624"/>
      <c r="BL11" s="624"/>
      <c r="BM11" s="624"/>
      <c r="BN11" s="625"/>
      <c r="BO11" s="626">
        <v>2.7</v>
      </c>
      <c r="BP11" s="626"/>
      <c r="BQ11" s="626"/>
      <c r="BR11" s="626"/>
      <c r="BS11" s="627" t="s">
        <v>121</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486308</v>
      </c>
      <c r="CS11" s="624"/>
      <c r="CT11" s="624"/>
      <c r="CU11" s="624"/>
      <c r="CV11" s="624"/>
      <c r="CW11" s="624"/>
      <c r="CX11" s="624"/>
      <c r="CY11" s="625"/>
      <c r="CZ11" s="626">
        <v>2.4</v>
      </c>
      <c r="DA11" s="626"/>
      <c r="DB11" s="626"/>
      <c r="DC11" s="626"/>
      <c r="DD11" s="632">
        <v>341915</v>
      </c>
      <c r="DE11" s="624"/>
      <c r="DF11" s="624"/>
      <c r="DG11" s="624"/>
      <c r="DH11" s="624"/>
      <c r="DI11" s="624"/>
      <c r="DJ11" s="624"/>
      <c r="DK11" s="624"/>
      <c r="DL11" s="624"/>
      <c r="DM11" s="624"/>
      <c r="DN11" s="624"/>
      <c r="DO11" s="624"/>
      <c r="DP11" s="625"/>
      <c r="DQ11" s="632">
        <v>68245</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t="s">
        <v>121</v>
      </c>
      <c r="S12" s="624"/>
      <c r="T12" s="624"/>
      <c r="U12" s="624"/>
      <c r="V12" s="624"/>
      <c r="W12" s="624"/>
      <c r="X12" s="624"/>
      <c r="Y12" s="625"/>
      <c r="Z12" s="626" t="s">
        <v>121</v>
      </c>
      <c r="AA12" s="626"/>
      <c r="AB12" s="626"/>
      <c r="AC12" s="626"/>
      <c r="AD12" s="627" t="s">
        <v>121</v>
      </c>
      <c r="AE12" s="627"/>
      <c r="AF12" s="627"/>
      <c r="AG12" s="627"/>
      <c r="AH12" s="627"/>
      <c r="AI12" s="627"/>
      <c r="AJ12" s="627"/>
      <c r="AK12" s="627"/>
      <c r="AL12" s="628" t="s">
        <v>121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4200287</v>
      </c>
      <c r="BH12" s="624"/>
      <c r="BI12" s="624"/>
      <c r="BJ12" s="624"/>
      <c r="BK12" s="624"/>
      <c r="BL12" s="624"/>
      <c r="BM12" s="624"/>
      <c r="BN12" s="625"/>
      <c r="BO12" s="626">
        <v>66.3</v>
      </c>
      <c r="BP12" s="626"/>
      <c r="BQ12" s="626"/>
      <c r="BR12" s="626"/>
      <c r="BS12" s="627" t="s">
        <v>121</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267554</v>
      </c>
      <c r="CS12" s="624"/>
      <c r="CT12" s="624"/>
      <c r="CU12" s="624"/>
      <c r="CV12" s="624"/>
      <c r="CW12" s="624"/>
      <c r="CX12" s="624"/>
      <c r="CY12" s="625"/>
      <c r="CZ12" s="626">
        <v>1.3</v>
      </c>
      <c r="DA12" s="626"/>
      <c r="DB12" s="626"/>
      <c r="DC12" s="626"/>
      <c r="DD12" s="632" t="s">
        <v>121</v>
      </c>
      <c r="DE12" s="624"/>
      <c r="DF12" s="624"/>
      <c r="DG12" s="624"/>
      <c r="DH12" s="624"/>
      <c r="DI12" s="624"/>
      <c r="DJ12" s="624"/>
      <c r="DK12" s="624"/>
      <c r="DL12" s="624"/>
      <c r="DM12" s="624"/>
      <c r="DN12" s="624"/>
      <c r="DO12" s="624"/>
      <c r="DP12" s="625"/>
      <c r="DQ12" s="632">
        <v>179423</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t="s">
        <v>121</v>
      </c>
      <c r="S13" s="624"/>
      <c r="T13" s="624"/>
      <c r="U13" s="624"/>
      <c r="V13" s="624"/>
      <c r="W13" s="624"/>
      <c r="X13" s="624"/>
      <c r="Y13" s="625"/>
      <c r="Z13" s="626" t="s">
        <v>121</v>
      </c>
      <c r="AA13" s="626"/>
      <c r="AB13" s="626"/>
      <c r="AC13" s="626"/>
      <c r="AD13" s="627" t="s">
        <v>121</v>
      </c>
      <c r="AE13" s="627"/>
      <c r="AF13" s="627"/>
      <c r="AG13" s="627"/>
      <c r="AH13" s="627"/>
      <c r="AI13" s="627"/>
      <c r="AJ13" s="627"/>
      <c r="AK13" s="627"/>
      <c r="AL13" s="628" t="s">
        <v>121</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4146351</v>
      </c>
      <c r="BH13" s="624"/>
      <c r="BI13" s="624"/>
      <c r="BJ13" s="624"/>
      <c r="BK13" s="624"/>
      <c r="BL13" s="624"/>
      <c r="BM13" s="624"/>
      <c r="BN13" s="625"/>
      <c r="BO13" s="626">
        <v>65.5</v>
      </c>
      <c r="BP13" s="626"/>
      <c r="BQ13" s="626"/>
      <c r="BR13" s="626"/>
      <c r="BS13" s="627" t="s">
        <v>121</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1469383</v>
      </c>
      <c r="CS13" s="624"/>
      <c r="CT13" s="624"/>
      <c r="CU13" s="624"/>
      <c r="CV13" s="624"/>
      <c r="CW13" s="624"/>
      <c r="CX13" s="624"/>
      <c r="CY13" s="625"/>
      <c r="CZ13" s="626">
        <v>7.2</v>
      </c>
      <c r="DA13" s="626"/>
      <c r="DB13" s="626"/>
      <c r="DC13" s="626"/>
      <c r="DD13" s="632">
        <v>524481</v>
      </c>
      <c r="DE13" s="624"/>
      <c r="DF13" s="624"/>
      <c r="DG13" s="624"/>
      <c r="DH13" s="624"/>
      <c r="DI13" s="624"/>
      <c r="DJ13" s="624"/>
      <c r="DK13" s="624"/>
      <c r="DL13" s="624"/>
      <c r="DM13" s="624"/>
      <c r="DN13" s="624"/>
      <c r="DO13" s="624"/>
      <c r="DP13" s="625"/>
      <c r="DQ13" s="632">
        <v>973563</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121</v>
      </c>
      <c r="S14" s="624"/>
      <c r="T14" s="624"/>
      <c r="U14" s="624"/>
      <c r="V14" s="624"/>
      <c r="W14" s="624"/>
      <c r="X14" s="624"/>
      <c r="Y14" s="625"/>
      <c r="Z14" s="626" t="s">
        <v>121</v>
      </c>
      <c r="AA14" s="626"/>
      <c r="AB14" s="626"/>
      <c r="AC14" s="626"/>
      <c r="AD14" s="627" t="s">
        <v>121</v>
      </c>
      <c r="AE14" s="627"/>
      <c r="AF14" s="627"/>
      <c r="AG14" s="627"/>
      <c r="AH14" s="627"/>
      <c r="AI14" s="627"/>
      <c r="AJ14" s="627"/>
      <c r="AK14" s="627"/>
      <c r="AL14" s="628" t="s">
        <v>121</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125041</v>
      </c>
      <c r="BH14" s="624"/>
      <c r="BI14" s="624"/>
      <c r="BJ14" s="624"/>
      <c r="BK14" s="624"/>
      <c r="BL14" s="624"/>
      <c r="BM14" s="624"/>
      <c r="BN14" s="625"/>
      <c r="BO14" s="626">
        <v>2</v>
      </c>
      <c r="BP14" s="626"/>
      <c r="BQ14" s="626"/>
      <c r="BR14" s="626"/>
      <c r="BS14" s="627" t="s">
        <v>121</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504129</v>
      </c>
      <c r="CS14" s="624"/>
      <c r="CT14" s="624"/>
      <c r="CU14" s="624"/>
      <c r="CV14" s="624"/>
      <c r="CW14" s="624"/>
      <c r="CX14" s="624"/>
      <c r="CY14" s="625"/>
      <c r="CZ14" s="626">
        <v>2.5</v>
      </c>
      <c r="DA14" s="626"/>
      <c r="DB14" s="626"/>
      <c r="DC14" s="626"/>
      <c r="DD14" s="632" t="s">
        <v>121</v>
      </c>
      <c r="DE14" s="624"/>
      <c r="DF14" s="624"/>
      <c r="DG14" s="624"/>
      <c r="DH14" s="624"/>
      <c r="DI14" s="624"/>
      <c r="DJ14" s="624"/>
      <c r="DK14" s="624"/>
      <c r="DL14" s="624"/>
      <c r="DM14" s="624"/>
      <c r="DN14" s="624"/>
      <c r="DO14" s="624"/>
      <c r="DP14" s="625"/>
      <c r="DQ14" s="632">
        <v>495572</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6941</v>
      </c>
      <c r="S15" s="624"/>
      <c r="T15" s="624"/>
      <c r="U15" s="624"/>
      <c r="V15" s="624"/>
      <c r="W15" s="624"/>
      <c r="X15" s="624"/>
      <c r="Y15" s="625"/>
      <c r="Z15" s="626">
        <v>0</v>
      </c>
      <c r="AA15" s="626"/>
      <c r="AB15" s="626"/>
      <c r="AC15" s="626"/>
      <c r="AD15" s="627">
        <v>6941</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115957</v>
      </c>
      <c r="BH15" s="624"/>
      <c r="BI15" s="624"/>
      <c r="BJ15" s="624"/>
      <c r="BK15" s="624"/>
      <c r="BL15" s="624"/>
      <c r="BM15" s="624"/>
      <c r="BN15" s="625"/>
      <c r="BO15" s="626">
        <v>1.8</v>
      </c>
      <c r="BP15" s="626"/>
      <c r="BQ15" s="626"/>
      <c r="BR15" s="626"/>
      <c r="BS15" s="627" t="s">
        <v>121</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5521350</v>
      </c>
      <c r="CS15" s="624"/>
      <c r="CT15" s="624"/>
      <c r="CU15" s="624"/>
      <c r="CV15" s="624"/>
      <c r="CW15" s="624"/>
      <c r="CX15" s="624"/>
      <c r="CY15" s="625"/>
      <c r="CZ15" s="626">
        <v>26.9</v>
      </c>
      <c r="DA15" s="626"/>
      <c r="DB15" s="626"/>
      <c r="DC15" s="626"/>
      <c r="DD15" s="632">
        <v>3177215</v>
      </c>
      <c r="DE15" s="624"/>
      <c r="DF15" s="624"/>
      <c r="DG15" s="624"/>
      <c r="DH15" s="624"/>
      <c r="DI15" s="624"/>
      <c r="DJ15" s="624"/>
      <c r="DK15" s="624"/>
      <c r="DL15" s="624"/>
      <c r="DM15" s="624"/>
      <c r="DN15" s="624"/>
      <c r="DO15" s="624"/>
      <c r="DP15" s="625"/>
      <c r="DQ15" s="632">
        <v>1928139</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63139</v>
      </c>
      <c r="S16" s="624"/>
      <c r="T16" s="624"/>
      <c r="U16" s="624"/>
      <c r="V16" s="624"/>
      <c r="W16" s="624"/>
      <c r="X16" s="624"/>
      <c r="Y16" s="625"/>
      <c r="Z16" s="626">
        <v>0.3</v>
      </c>
      <c r="AA16" s="626"/>
      <c r="AB16" s="626"/>
      <c r="AC16" s="626"/>
      <c r="AD16" s="627">
        <v>63139</v>
      </c>
      <c r="AE16" s="627"/>
      <c r="AF16" s="627"/>
      <c r="AG16" s="627"/>
      <c r="AH16" s="627"/>
      <c r="AI16" s="627"/>
      <c r="AJ16" s="627"/>
      <c r="AK16" s="627"/>
      <c r="AL16" s="628">
        <v>0.6</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121</v>
      </c>
      <c r="BH16" s="624"/>
      <c r="BI16" s="624"/>
      <c r="BJ16" s="624"/>
      <c r="BK16" s="624"/>
      <c r="BL16" s="624"/>
      <c r="BM16" s="624"/>
      <c r="BN16" s="625"/>
      <c r="BO16" s="626" t="s">
        <v>121</v>
      </c>
      <c r="BP16" s="626"/>
      <c r="BQ16" s="626"/>
      <c r="BR16" s="626"/>
      <c r="BS16" s="627" t="s">
        <v>121</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t="s">
        <v>121</v>
      </c>
      <c r="CS16" s="624"/>
      <c r="CT16" s="624"/>
      <c r="CU16" s="624"/>
      <c r="CV16" s="624"/>
      <c r="CW16" s="624"/>
      <c r="CX16" s="624"/>
      <c r="CY16" s="625"/>
      <c r="CZ16" s="626" t="s">
        <v>121</v>
      </c>
      <c r="DA16" s="626"/>
      <c r="DB16" s="626"/>
      <c r="DC16" s="626"/>
      <c r="DD16" s="632" t="s">
        <v>121</v>
      </c>
      <c r="DE16" s="624"/>
      <c r="DF16" s="624"/>
      <c r="DG16" s="624"/>
      <c r="DH16" s="624"/>
      <c r="DI16" s="624"/>
      <c r="DJ16" s="624"/>
      <c r="DK16" s="624"/>
      <c r="DL16" s="624"/>
      <c r="DM16" s="624"/>
      <c r="DN16" s="624"/>
      <c r="DO16" s="624"/>
      <c r="DP16" s="625"/>
      <c r="DQ16" s="632" t="s">
        <v>121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133316</v>
      </c>
      <c r="S17" s="624"/>
      <c r="T17" s="624"/>
      <c r="U17" s="624"/>
      <c r="V17" s="624"/>
      <c r="W17" s="624"/>
      <c r="X17" s="624"/>
      <c r="Y17" s="625"/>
      <c r="Z17" s="626">
        <v>0.6</v>
      </c>
      <c r="AA17" s="626"/>
      <c r="AB17" s="626"/>
      <c r="AC17" s="626"/>
      <c r="AD17" s="627">
        <v>133316</v>
      </c>
      <c r="AE17" s="627"/>
      <c r="AF17" s="627"/>
      <c r="AG17" s="627"/>
      <c r="AH17" s="627"/>
      <c r="AI17" s="627"/>
      <c r="AJ17" s="627"/>
      <c r="AK17" s="627"/>
      <c r="AL17" s="628">
        <v>1.4</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121</v>
      </c>
      <c r="BH17" s="624"/>
      <c r="BI17" s="624"/>
      <c r="BJ17" s="624"/>
      <c r="BK17" s="624"/>
      <c r="BL17" s="624"/>
      <c r="BM17" s="624"/>
      <c r="BN17" s="625"/>
      <c r="BO17" s="626" t="s">
        <v>121</v>
      </c>
      <c r="BP17" s="626"/>
      <c r="BQ17" s="626"/>
      <c r="BR17" s="626"/>
      <c r="BS17" s="627" t="s">
        <v>121</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663718</v>
      </c>
      <c r="CS17" s="624"/>
      <c r="CT17" s="624"/>
      <c r="CU17" s="624"/>
      <c r="CV17" s="624"/>
      <c r="CW17" s="624"/>
      <c r="CX17" s="624"/>
      <c r="CY17" s="625"/>
      <c r="CZ17" s="626">
        <v>3.2</v>
      </c>
      <c r="DA17" s="626"/>
      <c r="DB17" s="626"/>
      <c r="DC17" s="626"/>
      <c r="DD17" s="632" t="s">
        <v>121</v>
      </c>
      <c r="DE17" s="624"/>
      <c r="DF17" s="624"/>
      <c r="DG17" s="624"/>
      <c r="DH17" s="624"/>
      <c r="DI17" s="624"/>
      <c r="DJ17" s="624"/>
      <c r="DK17" s="624"/>
      <c r="DL17" s="624"/>
      <c r="DM17" s="624"/>
      <c r="DN17" s="624"/>
      <c r="DO17" s="624"/>
      <c r="DP17" s="625"/>
      <c r="DQ17" s="632">
        <v>643523</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19974</v>
      </c>
      <c r="S18" s="624"/>
      <c r="T18" s="624"/>
      <c r="U18" s="624"/>
      <c r="V18" s="624"/>
      <c r="W18" s="624"/>
      <c r="X18" s="624"/>
      <c r="Y18" s="625"/>
      <c r="Z18" s="626">
        <v>0.1</v>
      </c>
      <c r="AA18" s="626"/>
      <c r="AB18" s="626"/>
      <c r="AC18" s="626"/>
      <c r="AD18" s="627">
        <v>19974</v>
      </c>
      <c r="AE18" s="627"/>
      <c r="AF18" s="627"/>
      <c r="AG18" s="627"/>
      <c r="AH18" s="627"/>
      <c r="AI18" s="627"/>
      <c r="AJ18" s="627"/>
      <c r="AK18" s="627"/>
      <c r="AL18" s="628">
        <v>0.2</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121</v>
      </c>
      <c r="BH18" s="624"/>
      <c r="BI18" s="624"/>
      <c r="BJ18" s="624"/>
      <c r="BK18" s="624"/>
      <c r="BL18" s="624"/>
      <c r="BM18" s="624"/>
      <c r="BN18" s="625"/>
      <c r="BO18" s="626" t="s">
        <v>121</v>
      </c>
      <c r="BP18" s="626"/>
      <c r="BQ18" s="626"/>
      <c r="BR18" s="626"/>
      <c r="BS18" s="627" t="s">
        <v>121</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121</v>
      </c>
      <c r="CS18" s="624"/>
      <c r="CT18" s="624"/>
      <c r="CU18" s="624"/>
      <c r="CV18" s="624"/>
      <c r="CW18" s="624"/>
      <c r="CX18" s="624"/>
      <c r="CY18" s="625"/>
      <c r="CZ18" s="626" t="s">
        <v>121</v>
      </c>
      <c r="DA18" s="626"/>
      <c r="DB18" s="626"/>
      <c r="DC18" s="626"/>
      <c r="DD18" s="632" t="s">
        <v>121</v>
      </c>
      <c r="DE18" s="624"/>
      <c r="DF18" s="624"/>
      <c r="DG18" s="624"/>
      <c r="DH18" s="624"/>
      <c r="DI18" s="624"/>
      <c r="DJ18" s="624"/>
      <c r="DK18" s="624"/>
      <c r="DL18" s="624"/>
      <c r="DM18" s="624"/>
      <c r="DN18" s="624"/>
      <c r="DO18" s="624"/>
      <c r="DP18" s="625"/>
      <c r="DQ18" s="632" t="s">
        <v>121</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113049</v>
      </c>
      <c r="S19" s="624"/>
      <c r="T19" s="624"/>
      <c r="U19" s="624"/>
      <c r="V19" s="624"/>
      <c r="W19" s="624"/>
      <c r="X19" s="624"/>
      <c r="Y19" s="625"/>
      <c r="Z19" s="626">
        <v>0.5</v>
      </c>
      <c r="AA19" s="626"/>
      <c r="AB19" s="626"/>
      <c r="AC19" s="626"/>
      <c r="AD19" s="627">
        <v>113049</v>
      </c>
      <c r="AE19" s="627"/>
      <c r="AF19" s="627"/>
      <c r="AG19" s="627"/>
      <c r="AH19" s="627"/>
      <c r="AI19" s="627"/>
      <c r="AJ19" s="627"/>
      <c r="AK19" s="627"/>
      <c r="AL19" s="628">
        <v>1.2</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36668</v>
      </c>
      <c r="BH19" s="624"/>
      <c r="BI19" s="624"/>
      <c r="BJ19" s="624"/>
      <c r="BK19" s="624"/>
      <c r="BL19" s="624"/>
      <c r="BM19" s="624"/>
      <c r="BN19" s="625"/>
      <c r="BO19" s="626">
        <v>0.6</v>
      </c>
      <c r="BP19" s="626"/>
      <c r="BQ19" s="626"/>
      <c r="BR19" s="626"/>
      <c r="BS19" s="627" t="s">
        <v>121</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121</v>
      </c>
      <c r="CS19" s="624"/>
      <c r="CT19" s="624"/>
      <c r="CU19" s="624"/>
      <c r="CV19" s="624"/>
      <c r="CW19" s="624"/>
      <c r="CX19" s="624"/>
      <c r="CY19" s="625"/>
      <c r="CZ19" s="626" t="s">
        <v>121</v>
      </c>
      <c r="DA19" s="626"/>
      <c r="DB19" s="626"/>
      <c r="DC19" s="626"/>
      <c r="DD19" s="632" t="s">
        <v>121</v>
      </c>
      <c r="DE19" s="624"/>
      <c r="DF19" s="624"/>
      <c r="DG19" s="624"/>
      <c r="DH19" s="624"/>
      <c r="DI19" s="624"/>
      <c r="DJ19" s="624"/>
      <c r="DK19" s="624"/>
      <c r="DL19" s="624"/>
      <c r="DM19" s="624"/>
      <c r="DN19" s="624"/>
      <c r="DO19" s="624"/>
      <c r="DP19" s="625"/>
      <c r="DQ19" s="632" t="s">
        <v>121</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293</v>
      </c>
      <c r="S20" s="624"/>
      <c r="T20" s="624"/>
      <c r="U20" s="624"/>
      <c r="V20" s="624"/>
      <c r="W20" s="624"/>
      <c r="X20" s="624"/>
      <c r="Y20" s="625"/>
      <c r="Z20" s="626">
        <v>0</v>
      </c>
      <c r="AA20" s="626"/>
      <c r="AB20" s="626"/>
      <c r="AC20" s="626"/>
      <c r="AD20" s="627">
        <v>293</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36668</v>
      </c>
      <c r="BH20" s="624"/>
      <c r="BI20" s="624"/>
      <c r="BJ20" s="624"/>
      <c r="BK20" s="624"/>
      <c r="BL20" s="624"/>
      <c r="BM20" s="624"/>
      <c r="BN20" s="625"/>
      <c r="BO20" s="626">
        <v>0.6</v>
      </c>
      <c r="BP20" s="626"/>
      <c r="BQ20" s="626"/>
      <c r="BR20" s="626"/>
      <c r="BS20" s="627" t="s">
        <v>121</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20550290</v>
      </c>
      <c r="CS20" s="624"/>
      <c r="CT20" s="624"/>
      <c r="CU20" s="624"/>
      <c r="CV20" s="624"/>
      <c r="CW20" s="624"/>
      <c r="CX20" s="624"/>
      <c r="CY20" s="625"/>
      <c r="CZ20" s="626">
        <v>100</v>
      </c>
      <c r="DA20" s="626"/>
      <c r="DB20" s="626"/>
      <c r="DC20" s="626"/>
      <c r="DD20" s="632">
        <v>4693618</v>
      </c>
      <c r="DE20" s="624"/>
      <c r="DF20" s="624"/>
      <c r="DG20" s="624"/>
      <c r="DH20" s="624"/>
      <c r="DI20" s="624"/>
      <c r="DJ20" s="624"/>
      <c r="DK20" s="624"/>
      <c r="DL20" s="624"/>
      <c r="DM20" s="624"/>
      <c r="DN20" s="624"/>
      <c r="DO20" s="624"/>
      <c r="DP20" s="625"/>
      <c r="DQ20" s="632">
        <v>10924892</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1414889</v>
      </c>
      <c r="S21" s="624"/>
      <c r="T21" s="624"/>
      <c r="U21" s="624"/>
      <c r="V21" s="624"/>
      <c r="W21" s="624"/>
      <c r="X21" s="624"/>
      <c r="Y21" s="625"/>
      <c r="Z21" s="626">
        <v>6.6</v>
      </c>
      <c r="AA21" s="626"/>
      <c r="AB21" s="626"/>
      <c r="AC21" s="626"/>
      <c r="AD21" s="627">
        <v>1320680</v>
      </c>
      <c r="AE21" s="627"/>
      <c r="AF21" s="627"/>
      <c r="AG21" s="627"/>
      <c r="AH21" s="627"/>
      <c r="AI21" s="627"/>
      <c r="AJ21" s="627"/>
      <c r="AK21" s="627"/>
      <c r="AL21" s="628">
        <v>13.6</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36668</v>
      </c>
      <c r="BH21" s="624"/>
      <c r="BI21" s="624"/>
      <c r="BJ21" s="624"/>
      <c r="BK21" s="624"/>
      <c r="BL21" s="624"/>
      <c r="BM21" s="624"/>
      <c r="BN21" s="625"/>
      <c r="BO21" s="626">
        <v>0.6</v>
      </c>
      <c r="BP21" s="626"/>
      <c r="BQ21" s="626"/>
      <c r="BR21" s="626"/>
      <c r="BS21" s="627" t="s">
        <v>121</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1320680</v>
      </c>
      <c r="S22" s="624"/>
      <c r="T22" s="624"/>
      <c r="U22" s="624"/>
      <c r="V22" s="624"/>
      <c r="W22" s="624"/>
      <c r="X22" s="624"/>
      <c r="Y22" s="625"/>
      <c r="Z22" s="626">
        <v>6.2</v>
      </c>
      <c r="AA22" s="626"/>
      <c r="AB22" s="626"/>
      <c r="AC22" s="626"/>
      <c r="AD22" s="627">
        <v>1320680</v>
      </c>
      <c r="AE22" s="627"/>
      <c r="AF22" s="627"/>
      <c r="AG22" s="627"/>
      <c r="AH22" s="627"/>
      <c r="AI22" s="627"/>
      <c r="AJ22" s="627"/>
      <c r="AK22" s="627"/>
      <c r="AL22" s="628">
        <v>13.6</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121</v>
      </c>
      <c r="BH22" s="624"/>
      <c r="BI22" s="624"/>
      <c r="BJ22" s="624"/>
      <c r="BK22" s="624"/>
      <c r="BL22" s="624"/>
      <c r="BM22" s="624"/>
      <c r="BN22" s="625"/>
      <c r="BO22" s="626" t="s">
        <v>121</v>
      </c>
      <c r="BP22" s="626"/>
      <c r="BQ22" s="626"/>
      <c r="BR22" s="626"/>
      <c r="BS22" s="627" t="s">
        <v>121</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94209</v>
      </c>
      <c r="S23" s="624"/>
      <c r="T23" s="624"/>
      <c r="U23" s="624"/>
      <c r="V23" s="624"/>
      <c r="W23" s="624"/>
      <c r="X23" s="624"/>
      <c r="Y23" s="625"/>
      <c r="Z23" s="626">
        <v>0.4</v>
      </c>
      <c r="AA23" s="626"/>
      <c r="AB23" s="626"/>
      <c r="AC23" s="626"/>
      <c r="AD23" s="627" t="s">
        <v>121</v>
      </c>
      <c r="AE23" s="627"/>
      <c r="AF23" s="627"/>
      <c r="AG23" s="627"/>
      <c r="AH23" s="627"/>
      <c r="AI23" s="627"/>
      <c r="AJ23" s="627"/>
      <c r="AK23" s="627"/>
      <c r="AL23" s="628" t="s">
        <v>121</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t="s">
        <v>121</v>
      </c>
      <c r="BH23" s="624"/>
      <c r="BI23" s="624"/>
      <c r="BJ23" s="624"/>
      <c r="BK23" s="624"/>
      <c r="BL23" s="624"/>
      <c r="BM23" s="624"/>
      <c r="BN23" s="625"/>
      <c r="BO23" s="626" t="s">
        <v>121</v>
      </c>
      <c r="BP23" s="626"/>
      <c r="BQ23" s="626"/>
      <c r="BR23" s="626"/>
      <c r="BS23" s="627" t="s">
        <v>121</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t="s">
        <v>121</v>
      </c>
      <c r="S24" s="624"/>
      <c r="T24" s="624"/>
      <c r="U24" s="624"/>
      <c r="V24" s="624"/>
      <c r="W24" s="624"/>
      <c r="X24" s="624"/>
      <c r="Y24" s="625"/>
      <c r="Z24" s="626" t="s">
        <v>121</v>
      </c>
      <c r="AA24" s="626"/>
      <c r="AB24" s="626"/>
      <c r="AC24" s="626"/>
      <c r="AD24" s="627" t="s">
        <v>121</v>
      </c>
      <c r="AE24" s="627"/>
      <c r="AF24" s="627"/>
      <c r="AG24" s="627"/>
      <c r="AH24" s="627"/>
      <c r="AI24" s="627"/>
      <c r="AJ24" s="627"/>
      <c r="AK24" s="627"/>
      <c r="AL24" s="628" t="s">
        <v>121</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121</v>
      </c>
      <c r="BH24" s="624"/>
      <c r="BI24" s="624"/>
      <c r="BJ24" s="624"/>
      <c r="BK24" s="624"/>
      <c r="BL24" s="624"/>
      <c r="BM24" s="624"/>
      <c r="BN24" s="625"/>
      <c r="BO24" s="626" t="s">
        <v>121</v>
      </c>
      <c r="BP24" s="626"/>
      <c r="BQ24" s="626"/>
      <c r="BR24" s="626"/>
      <c r="BS24" s="627" t="s">
        <v>121</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7306299</v>
      </c>
      <c r="CS24" s="613"/>
      <c r="CT24" s="613"/>
      <c r="CU24" s="613"/>
      <c r="CV24" s="613"/>
      <c r="CW24" s="613"/>
      <c r="CX24" s="613"/>
      <c r="CY24" s="614"/>
      <c r="CZ24" s="617">
        <v>35.6</v>
      </c>
      <c r="DA24" s="618"/>
      <c r="DB24" s="618"/>
      <c r="DC24" s="634"/>
      <c r="DD24" s="655">
        <v>4593648</v>
      </c>
      <c r="DE24" s="613"/>
      <c r="DF24" s="613"/>
      <c r="DG24" s="613"/>
      <c r="DH24" s="613"/>
      <c r="DI24" s="613"/>
      <c r="DJ24" s="613"/>
      <c r="DK24" s="614"/>
      <c r="DL24" s="655">
        <v>3946494</v>
      </c>
      <c r="DM24" s="613"/>
      <c r="DN24" s="613"/>
      <c r="DO24" s="613"/>
      <c r="DP24" s="613"/>
      <c r="DQ24" s="613"/>
      <c r="DR24" s="613"/>
      <c r="DS24" s="613"/>
      <c r="DT24" s="613"/>
      <c r="DU24" s="613"/>
      <c r="DV24" s="614"/>
      <c r="DW24" s="617">
        <v>40.4</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8777807</v>
      </c>
      <c r="S25" s="624"/>
      <c r="T25" s="624"/>
      <c r="U25" s="624"/>
      <c r="V25" s="624"/>
      <c r="W25" s="624"/>
      <c r="X25" s="624"/>
      <c r="Y25" s="625"/>
      <c r="Z25" s="626">
        <v>41</v>
      </c>
      <c r="AA25" s="626"/>
      <c r="AB25" s="626"/>
      <c r="AC25" s="626"/>
      <c r="AD25" s="627">
        <v>8683598</v>
      </c>
      <c r="AE25" s="627"/>
      <c r="AF25" s="627"/>
      <c r="AG25" s="627"/>
      <c r="AH25" s="627"/>
      <c r="AI25" s="627"/>
      <c r="AJ25" s="627"/>
      <c r="AK25" s="627"/>
      <c r="AL25" s="628">
        <v>89.3</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121</v>
      </c>
      <c r="BH25" s="624"/>
      <c r="BI25" s="624"/>
      <c r="BJ25" s="624"/>
      <c r="BK25" s="624"/>
      <c r="BL25" s="624"/>
      <c r="BM25" s="624"/>
      <c r="BN25" s="625"/>
      <c r="BO25" s="626" t="s">
        <v>121</v>
      </c>
      <c r="BP25" s="626"/>
      <c r="BQ25" s="626"/>
      <c r="BR25" s="626"/>
      <c r="BS25" s="627" t="s">
        <v>121</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3070022</v>
      </c>
      <c r="CS25" s="656"/>
      <c r="CT25" s="656"/>
      <c r="CU25" s="656"/>
      <c r="CV25" s="656"/>
      <c r="CW25" s="656"/>
      <c r="CX25" s="656"/>
      <c r="CY25" s="657"/>
      <c r="CZ25" s="628">
        <v>14.9</v>
      </c>
      <c r="DA25" s="653"/>
      <c r="DB25" s="653"/>
      <c r="DC25" s="658"/>
      <c r="DD25" s="632">
        <v>2666794</v>
      </c>
      <c r="DE25" s="656"/>
      <c r="DF25" s="656"/>
      <c r="DG25" s="656"/>
      <c r="DH25" s="656"/>
      <c r="DI25" s="656"/>
      <c r="DJ25" s="656"/>
      <c r="DK25" s="657"/>
      <c r="DL25" s="632">
        <v>2592294</v>
      </c>
      <c r="DM25" s="656"/>
      <c r="DN25" s="656"/>
      <c r="DO25" s="656"/>
      <c r="DP25" s="656"/>
      <c r="DQ25" s="656"/>
      <c r="DR25" s="656"/>
      <c r="DS25" s="656"/>
      <c r="DT25" s="656"/>
      <c r="DU25" s="656"/>
      <c r="DV25" s="657"/>
      <c r="DW25" s="628">
        <v>26.6</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3605</v>
      </c>
      <c r="S26" s="624"/>
      <c r="T26" s="624"/>
      <c r="U26" s="624"/>
      <c r="V26" s="624"/>
      <c r="W26" s="624"/>
      <c r="X26" s="624"/>
      <c r="Y26" s="625"/>
      <c r="Z26" s="626">
        <v>0</v>
      </c>
      <c r="AA26" s="626"/>
      <c r="AB26" s="626"/>
      <c r="AC26" s="626"/>
      <c r="AD26" s="627">
        <v>3605</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121</v>
      </c>
      <c r="BH26" s="624"/>
      <c r="BI26" s="624"/>
      <c r="BJ26" s="624"/>
      <c r="BK26" s="624"/>
      <c r="BL26" s="624"/>
      <c r="BM26" s="624"/>
      <c r="BN26" s="625"/>
      <c r="BO26" s="626" t="s">
        <v>121</v>
      </c>
      <c r="BP26" s="626"/>
      <c r="BQ26" s="626"/>
      <c r="BR26" s="626"/>
      <c r="BS26" s="627" t="s">
        <v>121</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1377936</v>
      </c>
      <c r="CS26" s="624"/>
      <c r="CT26" s="624"/>
      <c r="CU26" s="624"/>
      <c r="CV26" s="624"/>
      <c r="CW26" s="624"/>
      <c r="CX26" s="624"/>
      <c r="CY26" s="625"/>
      <c r="CZ26" s="628">
        <v>6.7</v>
      </c>
      <c r="DA26" s="653"/>
      <c r="DB26" s="653"/>
      <c r="DC26" s="658"/>
      <c r="DD26" s="632">
        <v>1299974</v>
      </c>
      <c r="DE26" s="624"/>
      <c r="DF26" s="624"/>
      <c r="DG26" s="624"/>
      <c r="DH26" s="624"/>
      <c r="DI26" s="624"/>
      <c r="DJ26" s="624"/>
      <c r="DK26" s="625"/>
      <c r="DL26" s="632" t="s">
        <v>121</v>
      </c>
      <c r="DM26" s="624"/>
      <c r="DN26" s="624"/>
      <c r="DO26" s="624"/>
      <c r="DP26" s="624"/>
      <c r="DQ26" s="624"/>
      <c r="DR26" s="624"/>
      <c r="DS26" s="624"/>
      <c r="DT26" s="624"/>
      <c r="DU26" s="624"/>
      <c r="DV26" s="625"/>
      <c r="DW26" s="628" t="s">
        <v>121</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76777</v>
      </c>
      <c r="S27" s="624"/>
      <c r="T27" s="624"/>
      <c r="U27" s="624"/>
      <c r="V27" s="624"/>
      <c r="W27" s="624"/>
      <c r="X27" s="624"/>
      <c r="Y27" s="625"/>
      <c r="Z27" s="626">
        <v>0.4</v>
      </c>
      <c r="AA27" s="626"/>
      <c r="AB27" s="626"/>
      <c r="AC27" s="626"/>
      <c r="AD27" s="627" t="s">
        <v>121</v>
      </c>
      <c r="AE27" s="627"/>
      <c r="AF27" s="627"/>
      <c r="AG27" s="627"/>
      <c r="AH27" s="627"/>
      <c r="AI27" s="627"/>
      <c r="AJ27" s="627"/>
      <c r="AK27" s="627"/>
      <c r="AL27" s="628" t="s">
        <v>121</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6333754</v>
      </c>
      <c r="BH27" s="624"/>
      <c r="BI27" s="624"/>
      <c r="BJ27" s="624"/>
      <c r="BK27" s="624"/>
      <c r="BL27" s="624"/>
      <c r="BM27" s="624"/>
      <c r="BN27" s="625"/>
      <c r="BO27" s="626">
        <v>100</v>
      </c>
      <c r="BP27" s="626"/>
      <c r="BQ27" s="626"/>
      <c r="BR27" s="626"/>
      <c r="BS27" s="627" t="s">
        <v>121</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3572559</v>
      </c>
      <c r="CS27" s="656"/>
      <c r="CT27" s="656"/>
      <c r="CU27" s="656"/>
      <c r="CV27" s="656"/>
      <c r="CW27" s="656"/>
      <c r="CX27" s="656"/>
      <c r="CY27" s="657"/>
      <c r="CZ27" s="628">
        <v>17.399999999999999</v>
      </c>
      <c r="DA27" s="653"/>
      <c r="DB27" s="653"/>
      <c r="DC27" s="658"/>
      <c r="DD27" s="632">
        <v>1283331</v>
      </c>
      <c r="DE27" s="656"/>
      <c r="DF27" s="656"/>
      <c r="DG27" s="656"/>
      <c r="DH27" s="656"/>
      <c r="DI27" s="656"/>
      <c r="DJ27" s="656"/>
      <c r="DK27" s="657"/>
      <c r="DL27" s="632">
        <v>710677</v>
      </c>
      <c r="DM27" s="656"/>
      <c r="DN27" s="656"/>
      <c r="DO27" s="656"/>
      <c r="DP27" s="656"/>
      <c r="DQ27" s="656"/>
      <c r="DR27" s="656"/>
      <c r="DS27" s="656"/>
      <c r="DT27" s="656"/>
      <c r="DU27" s="656"/>
      <c r="DV27" s="657"/>
      <c r="DW27" s="628">
        <v>7.3</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228772</v>
      </c>
      <c r="S28" s="624"/>
      <c r="T28" s="624"/>
      <c r="U28" s="624"/>
      <c r="V28" s="624"/>
      <c r="W28" s="624"/>
      <c r="X28" s="624"/>
      <c r="Y28" s="625"/>
      <c r="Z28" s="626">
        <v>1.1000000000000001</v>
      </c>
      <c r="AA28" s="626"/>
      <c r="AB28" s="626"/>
      <c r="AC28" s="626"/>
      <c r="AD28" s="627">
        <v>1602</v>
      </c>
      <c r="AE28" s="627"/>
      <c r="AF28" s="627"/>
      <c r="AG28" s="627"/>
      <c r="AH28" s="627"/>
      <c r="AI28" s="627"/>
      <c r="AJ28" s="627"/>
      <c r="AK28" s="627"/>
      <c r="AL28" s="628">
        <v>0</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663718</v>
      </c>
      <c r="CS28" s="624"/>
      <c r="CT28" s="624"/>
      <c r="CU28" s="624"/>
      <c r="CV28" s="624"/>
      <c r="CW28" s="624"/>
      <c r="CX28" s="624"/>
      <c r="CY28" s="625"/>
      <c r="CZ28" s="628">
        <v>3.2</v>
      </c>
      <c r="DA28" s="653"/>
      <c r="DB28" s="653"/>
      <c r="DC28" s="658"/>
      <c r="DD28" s="632">
        <v>643523</v>
      </c>
      <c r="DE28" s="624"/>
      <c r="DF28" s="624"/>
      <c r="DG28" s="624"/>
      <c r="DH28" s="624"/>
      <c r="DI28" s="624"/>
      <c r="DJ28" s="624"/>
      <c r="DK28" s="625"/>
      <c r="DL28" s="632">
        <v>643523</v>
      </c>
      <c r="DM28" s="624"/>
      <c r="DN28" s="624"/>
      <c r="DO28" s="624"/>
      <c r="DP28" s="624"/>
      <c r="DQ28" s="624"/>
      <c r="DR28" s="624"/>
      <c r="DS28" s="624"/>
      <c r="DT28" s="624"/>
      <c r="DU28" s="624"/>
      <c r="DV28" s="625"/>
      <c r="DW28" s="628">
        <v>6.6</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56906</v>
      </c>
      <c r="S29" s="624"/>
      <c r="T29" s="624"/>
      <c r="U29" s="624"/>
      <c r="V29" s="624"/>
      <c r="W29" s="624"/>
      <c r="X29" s="624"/>
      <c r="Y29" s="625"/>
      <c r="Z29" s="626">
        <v>0.3</v>
      </c>
      <c r="AA29" s="626"/>
      <c r="AB29" s="626"/>
      <c r="AC29" s="626"/>
      <c r="AD29" s="627" t="s">
        <v>121</v>
      </c>
      <c r="AE29" s="627"/>
      <c r="AF29" s="627"/>
      <c r="AG29" s="627"/>
      <c r="AH29" s="627"/>
      <c r="AI29" s="627"/>
      <c r="AJ29" s="627"/>
      <c r="AK29" s="627"/>
      <c r="AL29" s="628" t="s">
        <v>121</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292</v>
      </c>
      <c r="CE29" s="662"/>
      <c r="CF29" s="620" t="s">
        <v>66</v>
      </c>
      <c r="CG29" s="621"/>
      <c r="CH29" s="621"/>
      <c r="CI29" s="621"/>
      <c r="CJ29" s="621"/>
      <c r="CK29" s="621"/>
      <c r="CL29" s="621"/>
      <c r="CM29" s="621"/>
      <c r="CN29" s="621"/>
      <c r="CO29" s="621"/>
      <c r="CP29" s="621"/>
      <c r="CQ29" s="622"/>
      <c r="CR29" s="623">
        <v>663609</v>
      </c>
      <c r="CS29" s="656"/>
      <c r="CT29" s="656"/>
      <c r="CU29" s="656"/>
      <c r="CV29" s="656"/>
      <c r="CW29" s="656"/>
      <c r="CX29" s="656"/>
      <c r="CY29" s="657"/>
      <c r="CZ29" s="628">
        <v>3.2</v>
      </c>
      <c r="DA29" s="653"/>
      <c r="DB29" s="653"/>
      <c r="DC29" s="658"/>
      <c r="DD29" s="632">
        <v>643414</v>
      </c>
      <c r="DE29" s="656"/>
      <c r="DF29" s="656"/>
      <c r="DG29" s="656"/>
      <c r="DH29" s="656"/>
      <c r="DI29" s="656"/>
      <c r="DJ29" s="656"/>
      <c r="DK29" s="657"/>
      <c r="DL29" s="632">
        <v>643414</v>
      </c>
      <c r="DM29" s="656"/>
      <c r="DN29" s="656"/>
      <c r="DO29" s="656"/>
      <c r="DP29" s="656"/>
      <c r="DQ29" s="656"/>
      <c r="DR29" s="656"/>
      <c r="DS29" s="656"/>
      <c r="DT29" s="656"/>
      <c r="DU29" s="656"/>
      <c r="DV29" s="657"/>
      <c r="DW29" s="628">
        <v>6.6</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5796658</v>
      </c>
      <c r="S30" s="624"/>
      <c r="T30" s="624"/>
      <c r="U30" s="624"/>
      <c r="V30" s="624"/>
      <c r="W30" s="624"/>
      <c r="X30" s="624"/>
      <c r="Y30" s="625"/>
      <c r="Z30" s="626">
        <v>27.1</v>
      </c>
      <c r="AA30" s="626"/>
      <c r="AB30" s="626"/>
      <c r="AC30" s="626"/>
      <c r="AD30" s="627" t="s">
        <v>121</v>
      </c>
      <c r="AE30" s="627"/>
      <c r="AF30" s="627"/>
      <c r="AG30" s="627"/>
      <c r="AH30" s="627"/>
      <c r="AI30" s="627"/>
      <c r="AJ30" s="627"/>
      <c r="AK30" s="627"/>
      <c r="AL30" s="628" t="s">
        <v>121</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59"/>
      <c r="BI30" s="659"/>
      <c r="BJ30" s="659"/>
      <c r="BK30" s="659"/>
      <c r="BL30" s="659"/>
      <c r="BM30" s="659"/>
      <c r="BN30" s="659"/>
      <c r="BO30" s="659"/>
      <c r="BP30" s="659"/>
      <c r="BQ30" s="660"/>
      <c r="BR30" s="605" t="s">
        <v>295</v>
      </c>
      <c r="BS30" s="659"/>
      <c r="BT30" s="659"/>
      <c r="BU30" s="659"/>
      <c r="BV30" s="659"/>
      <c r="BW30" s="659"/>
      <c r="BX30" s="659"/>
      <c r="BY30" s="659"/>
      <c r="BZ30" s="659"/>
      <c r="CA30" s="659"/>
      <c r="CB30" s="660"/>
      <c r="CD30" s="663"/>
      <c r="CE30" s="664"/>
      <c r="CF30" s="620" t="s">
        <v>296</v>
      </c>
      <c r="CG30" s="621"/>
      <c r="CH30" s="621"/>
      <c r="CI30" s="621"/>
      <c r="CJ30" s="621"/>
      <c r="CK30" s="621"/>
      <c r="CL30" s="621"/>
      <c r="CM30" s="621"/>
      <c r="CN30" s="621"/>
      <c r="CO30" s="621"/>
      <c r="CP30" s="621"/>
      <c r="CQ30" s="622"/>
      <c r="CR30" s="623">
        <v>649697</v>
      </c>
      <c r="CS30" s="624"/>
      <c r="CT30" s="624"/>
      <c r="CU30" s="624"/>
      <c r="CV30" s="624"/>
      <c r="CW30" s="624"/>
      <c r="CX30" s="624"/>
      <c r="CY30" s="625"/>
      <c r="CZ30" s="628">
        <v>3.2</v>
      </c>
      <c r="DA30" s="653"/>
      <c r="DB30" s="653"/>
      <c r="DC30" s="658"/>
      <c r="DD30" s="632">
        <v>629502</v>
      </c>
      <c r="DE30" s="624"/>
      <c r="DF30" s="624"/>
      <c r="DG30" s="624"/>
      <c r="DH30" s="624"/>
      <c r="DI30" s="624"/>
      <c r="DJ30" s="624"/>
      <c r="DK30" s="625"/>
      <c r="DL30" s="632">
        <v>629502</v>
      </c>
      <c r="DM30" s="624"/>
      <c r="DN30" s="624"/>
      <c r="DO30" s="624"/>
      <c r="DP30" s="624"/>
      <c r="DQ30" s="624"/>
      <c r="DR30" s="624"/>
      <c r="DS30" s="624"/>
      <c r="DT30" s="624"/>
      <c r="DU30" s="624"/>
      <c r="DV30" s="625"/>
      <c r="DW30" s="628">
        <v>6.5</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v>771259</v>
      </c>
      <c r="S31" s="624"/>
      <c r="T31" s="624"/>
      <c r="U31" s="624"/>
      <c r="V31" s="624"/>
      <c r="W31" s="624"/>
      <c r="X31" s="624"/>
      <c r="Y31" s="625"/>
      <c r="Z31" s="626">
        <v>3.6</v>
      </c>
      <c r="AA31" s="626"/>
      <c r="AB31" s="626"/>
      <c r="AC31" s="626"/>
      <c r="AD31" s="627">
        <v>771259</v>
      </c>
      <c r="AE31" s="627"/>
      <c r="AF31" s="627"/>
      <c r="AG31" s="627"/>
      <c r="AH31" s="627"/>
      <c r="AI31" s="627"/>
      <c r="AJ31" s="627"/>
      <c r="AK31" s="627"/>
      <c r="AL31" s="628">
        <v>7.9</v>
      </c>
      <c r="AM31" s="629"/>
      <c r="AN31" s="629"/>
      <c r="AO31" s="630"/>
      <c r="AP31" s="671" t="s">
        <v>298</v>
      </c>
      <c r="AQ31" s="672"/>
      <c r="AR31" s="672"/>
      <c r="AS31" s="672"/>
      <c r="AT31" s="677" t="s">
        <v>299</v>
      </c>
      <c r="AU31" s="206"/>
      <c r="AV31" s="206"/>
      <c r="AW31" s="206"/>
      <c r="AX31" s="609" t="s">
        <v>177</v>
      </c>
      <c r="AY31" s="610"/>
      <c r="AZ31" s="610"/>
      <c r="BA31" s="610"/>
      <c r="BB31" s="610"/>
      <c r="BC31" s="610"/>
      <c r="BD31" s="610"/>
      <c r="BE31" s="610"/>
      <c r="BF31" s="611"/>
      <c r="BG31" s="670">
        <v>98.9</v>
      </c>
      <c r="BH31" s="667"/>
      <c r="BI31" s="667"/>
      <c r="BJ31" s="667"/>
      <c r="BK31" s="667"/>
      <c r="BL31" s="667"/>
      <c r="BM31" s="618">
        <v>97.4</v>
      </c>
      <c r="BN31" s="667"/>
      <c r="BO31" s="667"/>
      <c r="BP31" s="667"/>
      <c r="BQ31" s="668"/>
      <c r="BR31" s="670">
        <v>98.8</v>
      </c>
      <c r="BS31" s="667"/>
      <c r="BT31" s="667"/>
      <c r="BU31" s="667"/>
      <c r="BV31" s="667"/>
      <c r="BW31" s="667"/>
      <c r="BX31" s="618">
        <v>97.4</v>
      </c>
      <c r="BY31" s="667"/>
      <c r="BZ31" s="667"/>
      <c r="CA31" s="667"/>
      <c r="CB31" s="668"/>
      <c r="CD31" s="663"/>
      <c r="CE31" s="664"/>
      <c r="CF31" s="620" t="s">
        <v>300</v>
      </c>
      <c r="CG31" s="621"/>
      <c r="CH31" s="621"/>
      <c r="CI31" s="621"/>
      <c r="CJ31" s="621"/>
      <c r="CK31" s="621"/>
      <c r="CL31" s="621"/>
      <c r="CM31" s="621"/>
      <c r="CN31" s="621"/>
      <c r="CO31" s="621"/>
      <c r="CP31" s="621"/>
      <c r="CQ31" s="622"/>
      <c r="CR31" s="623">
        <v>13912</v>
      </c>
      <c r="CS31" s="656"/>
      <c r="CT31" s="656"/>
      <c r="CU31" s="656"/>
      <c r="CV31" s="656"/>
      <c r="CW31" s="656"/>
      <c r="CX31" s="656"/>
      <c r="CY31" s="657"/>
      <c r="CZ31" s="628">
        <v>0.1</v>
      </c>
      <c r="DA31" s="653"/>
      <c r="DB31" s="653"/>
      <c r="DC31" s="658"/>
      <c r="DD31" s="632">
        <v>13912</v>
      </c>
      <c r="DE31" s="656"/>
      <c r="DF31" s="656"/>
      <c r="DG31" s="656"/>
      <c r="DH31" s="656"/>
      <c r="DI31" s="656"/>
      <c r="DJ31" s="656"/>
      <c r="DK31" s="657"/>
      <c r="DL31" s="632">
        <v>13912</v>
      </c>
      <c r="DM31" s="656"/>
      <c r="DN31" s="656"/>
      <c r="DO31" s="656"/>
      <c r="DP31" s="656"/>
      <c r="DQ31" s="656"/>
      <c r="DR31" s="656"/>
      <c r="DS31" s="656"/>
      <c r="DT31" s="656"/>
      <c r="DU31" s="656"/>
      <c r="DV31" s="657"/>
      <c r="DW31" s="628">
        <v>0.1</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1991290</v>
      </c>
      <c r="S32" s="624"/>
      <c r="T32" s="624"/>
      <c r="U32" s="624"/>
      <c r="V32" s="624"/>
      <c r="W32" s="624"/>
      <c r="X32" s="624"/>
      <c r="Y32" s="625"/>
      <c r="Z32" s="626">
        <v>9.3000000000000007</v>
      </c>
      <c r="AA32" s="626"/>
      <c r="AB32" s="626"/>
      <c r="AC32" s="626"/>
      <c r="AD32" s="627" t="s">
        <v>121</v>
      </c>
      <c r="AE32" s="627"/>
      <c r="AF32" s="627"/>
      <c r="AG32" s="627"/>
      <c r="AH32" s="627"/>
      <c r="AI32" s="627"/>
      <c r="AJ32" s="627"/>
      <c r="AK32" s="627"/>
      <c r="AL32" s="628" t="s">
        <v>121</v>
      </c>
      <c r="AM32" s="629"/>
      <c r="AN32" s="629"/>
      <c r="AO32" s="630"/>
      <c r="AP32" s="673"/>
      <c r="AQ32" s="674"/>
      <c r="AR32" s="674"/>
      <c r="AS32" s="674"/>
      <c r="AT32" s="678"/>
      <c r="AU32" s="202" t="s">
        <v>302</v>
      </c>
      <c r="AX32" s="620" t="s">
        <v>303</v>
      </c>
      <c r="AY32" s="621"/>
      <c r="AZ32" s="621"/>
      <c r="BA32" s="621"/>
      <c r="BB32" s="621"/>
      <c r="BC32" s="621"/>
      <c r="BD32" s="621"/>
      <c r="BE32" s="621"/>
      <c r="BF32" s="622"/>
      <c r="BG32" s="680">
        <v>98.3</v>
      </c>
      <c r="BH32" s="656"/>
      <c r="BI32" s="656"/>
      <c r="BJ32" s="656"/>
      <c r="BK32" s="656"/>
      <c r="BL32" s="656"/>
      <c r="BM32" s="629">
        <v>95.5</v>
      </c>
      <c r="BN32" s="656"/>
      <c r="BO32" s="656"/>
      <c r="BP32" s="656"/>
      <c r="BQ32" s="669"/>
      <c r="BR32" s="680">
        <v>98.3</v>
      </c>
      <c r="BS32" s="656"/>
      <c r="BT32" s="656"/>
      <c r="BU32" s="656"/>
      <c r="BV32" s="656"/>
      <c r="BW32" s="656"/>
      <c r="BX32" s="629">
        <v>95.6</v>
      </c>
      <c r="BY32" s="656"/>
      <c r="BZ32" s="656"/>
      <c r="CA32" s="656"/>
      <c r="CB32" s="669"/>
      <c r="CD32" s="665"/>
      <c r="CE32" s="666"/>
      <c r="CF32" s="620" t="s">
        <v>304</v>
      </c>
      <c r="CG32" s="621"/>
      <c r="CH32" s="621"/>
      <c r="CI32" s="621"/>
      <c r="CJ32" s="621"/>
      <c r="CK32" s="621"/>
      <c r="CL32" s="621"/>
      <c r="CM32" s="621"/>
      <c r="CN32" s="621"/>
      <c r="CO32" s="621"/>
      <c r="CP32" s="621"/>
      <c r="CQ32" s="622"/>
      <c r="CR32" s="623">
        <v>109</v>
      </c>
      <c r="CS32" s="624"/>
      <c r="CT32" s="624"/>
      <c r="CU32" s="624"/>
      <c r="CV32" s="624"/>
      <c r="CW32" s="624"/>
      <c r="CX32" s="624"/>
      <c r="CY32" s="625"/>
      <c r="CZ32" s="628">
        <v>0</v>
      </c>
      <c r="DA32" s="653"/>
      <c r="DB32" s="653"/>
      <c r="DC32" s="658"/>
      <c r="DD32" s="632">
        <v>109</v>
      </c>
      <c r="DE32" s="624"/>
      <c r="DF32" s="624"/>
      <c r="DG32" s="624"/>
      <c r="DH32" s="624"/>
      <c r="DI32" s="624"/>
      <c r="DJ32" s="624"/>
      <c r="DK32" s="625"/>
      <c r="DL32" s="632">
        <v>109</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490027</v>
      </c>
      <c r="S33" s="624"/>
      <c r="T33" s="624"/>
      <c r="U33" s="624"/>
      <c r="V33" s="624"/>
      <c r="W33" s="624"/>
      <c r="X33" s="624"/>
      <c r="Y33" s="625"/>
      <c r="Z33" s="626">
        <v>2.2999999999999998</v>
      </c>
      <c r="AA33" s="626"/>
      <c r="AB33" s="626"/>
      <c r="AC33" s="626"/>
      <c r="AD33" s="627">
        <v>262839</v>
      </c>
      <c r="AE33" s="627"/>
      <c r="AF33" s="627"/>
      <c r="AG33" s="627"/>
      <c r="AH33" s="627"/>
      <c r="AI33" s="627"/>
      <c r="AJ33" s="627"/>
      <c r="AK33" s="627"/>
      <c r="AL33" s="628">
        <v>2.7</v>
      </c>
      <c r="AM33" s="629"/>
      <c r="AN33" s="629"/>
      <c r="AO33" s="630"/>
      <c r="AP33" s="675"/>
      <c r="AQ33" s="676"/>
      <c r="AR33" s="676"/>
      <c r="AS33" s="676"/>
      <c r="AT33" s="679"/>
      <c r="AU33" s="207"/>
      <c r="AV33" s="207"/>
      <c r="AW33" s="207"/>
      <c r="AX33" s="644" t="s">
        <v>306</v>
      </c>
      <c r="AY33" s="645"/>
      <c r="AZ33" s="645"/>
      <c r="BA33" s="645"/>
      <c r="BB33" s="645"/>
      <c r="BC33" s="645"/>
      <c r="BD33" s="645"/>
      <c r="BE33" s="645"/>
      <c r="BF33" s="646"/>
      <c r="BG33" s="681">
        <v>99.2</v>
      </c>
      <c r="BH33" s="682"/>
      <c r="BI33" s="682"/>
      <c r="BJ33" s="682"/>
      <c r="BK33" s="682"/>
      <c r="BL33" s="682"/>
      <c r="BM33" s="683">
        <v>98.4</v>
      </c>
      <c r="BN33" s="682"/>
      <c r="BO33" s="682"/>
      <c r="BP33" s="682"/>
      <c r="BQ33" s="684"/>
      <c r="BR33" s="681">
        <v>99</v>
      </c>
      <c r="BS33" s="682"/>
      <c r="BT33" s="682"/>
      <c r="BU33" s="682"/>
      <c r="BV33" s="682"/>
      <c r="BW33" s="682"/>
      <c r="BX33" s="683">
        <v>98.3</v>
      </c>
      <c r="BY33" s="682"/>
      <c r="BZ33" s="682"/>
      <c r="CA33" s="682"/>
      <c r="CB33" s="684"/>
      <c r="CD33" s="620" t="s">
        <v>307</v>
      </c>
      <c r="CE33" s="621"/>
      <c r="CF33" s="621"/>
      <c r="CG33" s="621"/>
      <c r="CH33" s="621"/>
      <c r="CI33" s="621"/>
      <c r="CJ33" s="621"/>
      <c r="CK33" s="621"/>
      <c r="CL33" s="621"/>
      <c r="CM33" s="621"/>
      <c r="CN33" s="621"/>
      <c r="CO33" s="621"/>
      <c r="CP33" s="621"/>
      <c r="CQ33" s="622"/>
      <c r="CR33" s="623">
        <v>8550373</v>
      </c>
      <c r="CS33" s="656"/>
      <c r="CT33" s="656"/>
      <c r="CU33" s="656"/>
      <c r="CV33" s="656"/>
      <c r="CW33" s="656"/>
      <c r="CX33" s="656"/>
      <c r="CY33" s="657"/>
      <c r="CZ33" s="628">
        <v>41.6</v>
      </c>
      <c r="DA33" s="653"/>
      <c r="DB33" s="653"/>
      <c r="DC33" s="658"/>
      <c r="DD33" s="632">
        <v>5837059</v>
      </c>
      <c r="DE33" s="656"/>
      <c r="DF33" s="656"/>
      <c r="DG33" s="656"/>
      <c r="DH33" s="656"/>
      <c r="DI33" s="656"/>
      <c r="DJ33" s="656"/>
      <c r="DK33" s="657"/>
      <c r="DL33" s="632">
        <v>3885429</v>
      </c>
      <c r="DM33" s="656"/>
      <c r="DN33" s="656"/>
      <c r="DO33" s="656"/>
      <c r="DP33" s="656"/>
      <c r="DQ33" s="656"/>
      <c r="DR33" s="656"/>
      <c r="DS33" s="656"/>
      <c r="DT33" s="656"/>
      <c r="DU33" s="656"/>
      <c r="DV33" s="657"/>
      <c r="DW33" s="628">
        <v>39.799999999999997</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159891</v>
      </c>
      <c r="S34" s="624"/>
      <c r="T34" s="624"/>
      <c r="U34" s="624"/>
      <c r="V34" s="624"/>
      <c r="W34" s="624"/>
      <c r="X34" s="624"/>
      <c r="Y34" s="625"/>
      <c r="Z34" s="626">
        <v>0.7</v>
      </c>
      <c r="AA34" s="626"/>
      <c r="AB34" s="626"/>
      <c r="AC34" s="626"/>
      <c r="AD34" s="627" t="s">
        <v>121</v>
      </c>
      <c r="AE34" s="627"/>
      <c r="AF34" s="627"/>
      <c r="AG34" s="627"/>
      <c r="AH34" s="627"/>
      <c r="AI34" s="627"/>
      <c r="AJ34" s="627"/>
      <c r="AK34" s="627"/>
      <c r="AL34" s="628" t="s">
        <v>121</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3164694</v>
      </c>
      <c r="CS34" s="624"/>
      <c r="CT34" s="624"/>
      <c r="CU34" s="624"/>
      <c r="CV34" s="624"/>
      <c r="CW34" s="624"/>
      <c r="CX34" s="624"/>
      <c r="CY34" s="625"/>
      <c r="CZ34" s="628">
        <v>15.4</v>
      </c>
      <c r="DA34" s="653"/>
      <c r="DB34" s="653"/>
      <c r="DC34" s="658"/>
      <c r="DD34" s="632">
        <v>2227224</v>
      </c>
      <c r="DE34" s="624"/>
      <c r="DF34" s="624"/>
      <c r="DG34" s="624"/>
      <c r="DH34" s="624"/>
      <c r="DI34" s="624"/>
      <c r="DJ34" s="624"/>
      <c r="DK34" s="625"/>
      <c r="DL34" s="632">
        <v>1894768</v>
      </c>
      <c r="DM34" s="624"/>
      <c r="DN34" s="624"/>
      <c r="DO34" s="624"/>
      <c r="DP34" s="624"/>
      <c r="DQ34" s="624"/>
      <c r="DR34" s="624"/>
      <c r="DS34" s="624"/>
      <c r="DT34" s="624"/>
      <c r="DU34" s="624"/>
      <c r="DV34" s="625"/>
      <c r="DW34" s="628">
        <v>19.399999999999999</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1109569</v>
      </c>
      <c r="S35" s="624"/>
      <c r="T35" s="624"/>
      <c r="U35" s="624"/>
      <c r="V35" s="624"/>
      <c r="W35" s="624"/>
      <c r="X35" s="624"/>
      <c r="Y35" s="625"/>
      <c r="Z35" s="626">
        <v>5.2</v>
      </c>
      <c r="AA35" s="626"/>
      <c r="AB35" s="626"/>
      <c r="AC35" s="626"/>
      <c r="AD35" s="627" t="s">
        <v>121</v>
      </c>
      <c r="AE35" s="627"/>
      <c r="AF35" s="627"/>
      <c r="AG35" s="627"/>
      <c r="AH35" s="627"/>
      <c r="AI35" s="627"/>
      <c r="AJ35" s="627"/>
      <c r="AK35" s="627"/>
      <c r="AL35" s="628" t="s">
        <v>121</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188171</v>
      </c>
      <c r="CS35" s="656"/>
      <c r="CT35" s="656"/>
      <c r="CU35" s="656"/>
      <c r="CV35" s="656"/>
      <c r="CW35" s="656"/>
      <c r="CX35" s="656"/>
      <c r="CY35" s="657"/>
      <c r="CZ35" s="628">
        <v>0.9</v>
      </c>
      <c r="DA35" s="653"/>
      <c r="DB35" s="653"/>
      <c r="DC35" s="658"/>
      <c r="DD35" s="632">
        <v>155297</v>
      </c>
      <c r="DE35" s="656"/>
      <c r="DF35" s="656"/>
      <c r="DG35" s="656"/>
      <c r="DH35" s="656"/>
      <c r="DI35" s="656"/>
      <c r="DJ35" s="656"/>
      <c r="DK35" s="657"/>
      <c r="DL35" s="632">
        <v>70358</v>
      </c>
      <c r="DM35" s="656"/>
      <c r="DN35" s="656"/>
      <c r="DO35" s="656"/>
      <c r="DP35" s="656"/>
      <c r="DQ35" s="656"/>
      <c r="DR35" s="656"/>
      <c r="DS35" s="656"/>
      <c r="DT35" s="656"/>
      <c r="DU35" s="656"/>
      <c r="DV35" s="657"/>
      <c r="DW35" s="628">
        <v>0.7</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546479</v>
      </c>
      <c r="S36" s="624"/>
      <c r="T36" s="624"/>
      <c r="U36" s="624"/>
      <c r="V36" s="624"/>
      <c r="W36" s="624"/>
      <c r="X36" s="624"/>
      <c r="Y36" s="625"/>
      <c r="Z36" s="626">
        <v>2.6</v>
      </c>
      <c r="AA36" s="626"/>
      <c r="AB36" s="626"/>
      <c r="AC36" s="626"/>
      <c r="AD36" s="627" t="s">
        <v>121</v>
      </c>
      <c r="AE36" s="627"/>
      <c r="AF36" s="627"/>
      <c r="AG36" s="627"/>
      <c r="AH36" s="627"/>
      <c r="AI36" s="627"/>
      <c r="AJ36" s="627"/>
      <c r="AK36" s="627"/>
      <c r="AL36" s="628" t="s">
        <v>121</v>
      </c>
      <c r="AM36" s="629"/>
      <c r="AN36" s="629"/>
      <c r="AO36" s="630"/>
      <c r="AP36" s="210"/>
      <c r="AQ36" s="689" t="s">
        <v>315</v>
      </c>
      <c r="AR36" s="690"/>
      <c r="AS36" s="690"/>
      <c r="AT36" s="690"/>
      <c r="AU36" s="690"/>
      <c r="AV36" s="690"/>
      <c r="AW36" s="690"/>
      <c r="AX36" s="690"/>
      <c r="AY36" s="691"/>
      <c r="AZ36" s="612">
        <v>1436966</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151063</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2342649</v>
      </c>
      <c r="CS36" s="624"/>
      <c r="CT36" s="624"/>
      <c r="CU36" s="624"/>
      <c r="CV36" s="624"/>
      <c r="CW36" s="624"/>
      <c r="CX36" s="624"/>
      <c r="CY36" s="625"/>
      <c r="CZ36" s="628">
        <v>11.4</v>
      </c>
      <c r="DA36" s="653"/>
      <c r="DB36" s="653"/>
      <c r="DC36" s="658"/>
      <c r="DD36" s="632">
        <v>1613475</v>
      </c>
      <c r="DE36" s="624"/>
      <c r="DF36" s="624"/>
      <c r="DG36" s="624"/>
      <c r="DH36" s="624"/>
      <c r="DI36" s="624"/>
      <c r="DJ36" s="624"/>
      <c r="DK36" s="625"/>
      <c r="DL36" s="632">
        <v>1183284</v>
      </c>
      <c r="DM36" s="624"/>
      <c r="DN36" s="624"/>
      <c r="DO36" s="624"/>
      <c r="DP36" s="624"/>
      <c r="DQ36" s="624"/>
      <c r="DR36" s="624"/>
      <c r="DS36" s="624"/>
      <c r="DT36" s="624"/>
      <c r="DU36" s="624"/>
      <c r="DV36" s="625"/>
      <c r="DW36" s="628">
        <v>12.1</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249817</v>
      </c>
      <c r="S37" s="624"/>
      <c r="T37" s="624"/>
      <c r="U37" s="624"/>
      <c r="V37" s="624"/>
      <c r="W37" s="624"/>
      <c r="X37" s="624"/>
      <c r="Y37" s="625"/>
      <c r="Z37" s="626">
        <v>1.2</v>
      </c>
      <c r="AA37" s="626"/>
      <c r="AB37" s="626"/>
      <c r="AC37" s="626"/>
      <c r="AD37" s="627">
        <v>1810</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125907</v>
      </c>
      <c r="BA37" s="624"/>
      <c r="BB37" s="624"/>
      <c r="BC37" s="624"/>
      <c r="BD37" s="656"/>
      <c r="BE37" s="656"/>
      <c r="BF37" s="669"/>
      <c r="BG37" s="620" t="s">
        <v>320</v>
      </c>
      <c r="BH37" s="621"/>
      <c r="BI37" s="621"/>
      <c r="BJ37" s="621"/>
      <c r="BK37" s="621"/>
      <c r="BL37" s="621"/>
      <c r="BM37" s="621"/>
      <c r="BN37" s="621"/>
      <c r="BO37" s="621"/>
      <c r="BP37" s="621"/>
      <c r="BQ37" s="621"/>
      <c r="BR37" s="621"/>
      <c r="BS37" s="621"/>
      <c r="BT37" s="621"/>
      <c r="BU37" s="622"/>
      <c r="BV37" s="623">
        <v>-100832</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837918</v>
      </c>
      <c r="CS37" s="656"/>
      <c r="CT37" s="656"/>
      <c r="CU37" s="656"/>
      <c r="CV37" s="656"/>
      <c r="CW37" s="656"/>
      <c r="CX37" s="656"/>
      <c r="CY37" s="657"/>
      <c r="CZ37" s="628">
        <v>4.0999999999999996</v>
      </c>
      <c r="DA37" s="653"/>
      <c r="DB37" s="653"/>
      <c r="DC37" s="658"/>
      <c r="DD37" s="632">
        <v>795889</v>
      </c>
      <c r="DE37" s="656"/>
      <c r="DF37" s="656"/>
      <c r="DG37" s="656"/>
      <c r="DH37" s="656"/>
      <c r="DI37" s="656"/>
      <c r="DJ37" s="656"/>
      <c r="DK37" s="657"/>
      <c r="DL37" s="632">
        <v>710189</v>
      </c>
      <c r="DM37" s="656"/>
      <c r="DN37" s="656"/>
      <c r="DO37" s="656"/>
      <c r="DP37" s="656"/>
      <c r="DQ37" s="656"/>
      <c r="DR37" s="656"/>
      <c r="DS37" s="656"/>
      <c r="DT37" s="656"/>
      <c r="DU37" s="656"/>
      <c r="DV37" s="657"/>
      <c r="DW37" s="628">
        <v>7.3</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1145399</v>
      </c>
      <c r="S38" s="624"/>
      <c r="T38" s="624"/>
      <c r="U38" s="624"/>
      <c r="V38" s="624"/>
      <c r="W38" s="624"/>
      <c r="X38" s="624"/>
      <c r="Y38" s="625"/>
      <c r="Z38" s="626">
        <v>5.4</v>
      </c>
      <c r="AA38" s="626"/>
      <c r="AB38" s="626"/>
      <c r="AC38" s="626"/>
      <c r="AD38" s="627" t="s">
        <v>121</v>
      </c>
      <c r="AE38" s="627"/>
      <c r="AF38" s="627"/>
      <c r="AG38" s="627"/>
      <c r="AH38" s="627"/>
      <c r="AI38" s="627"/>
      <c r="AJ38" s="627"/>
      <c r="AK38" s="627"/>
      <c r="AL38" s="628" t="s">
        <v>121</v>
      </c>
      <c r="AM38" s="629"/>
      <c r="AN38" s="629"/>
      <c r="AO38" s="630"/>
      <c r="AQ38" s="686" t="s">
        <v>323</v>
      </c>
      <c r="AR38" s="687"/>
      <c r="AS38" s="687"/>
      <c r="AT38" s="687"/>
      <c r="AU38" s="687"/>
      <c r="AV38" s="687"/>
      <c r="AW38" s="687"/>
      <c r="AX38" s="687"/>
      <c r="AY38" s="688"/>
      <c r="AZ38" s="623">
        <v>98478</v>
      </c>
      <c r="BA38" s="624"/>
      <c r="BB38" s="624"/>
      <c r="BC38" s="624"/>
      <c r="BD38" s="656"/>
      <c r="BE38" s="656"/>
      <c r="BF38" s="669"/>
      <c r="BG38" s="620" t="s">
        <v>324</v>
      </c>
      <c r="BH38" s="621"/>
      <c r="BI38" s="621"/>
      <c r="BJ38" s="621"/>
      <c r="BK38" s="621"/>
      <c r="BL38" s="621"/>
      <c r="BM38" s="621"/>
      <c r="BN38" s="621"/>
      <c r="BO38" s="621"/>
      <c r="BP38" s="621"/>
      <c r="BQ38" s="621"/>
      <c r="BR38" s="621"/>
      <c r="BS38" s="621"/>
      <c r="BT38" s="621"/>
      <c r="BU38" s="622"/>
      <c r="BV38" s="623">
        <v>4993</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1212581</v>
      </c>
      <c r="CS38" s="624"/>
      <c r="CT38" s="624"/>
      <c r="CU38" s="624"/>
      <c r="CV38" s="624"/>
      <c r="CW38" s="624"/>
      <c r="CX38" s="624"/>
      <c r="CY38" s="625"/>
      <c r="CZ38" s="628">
        <v>5.9</v>
      </c>
      <c r="DA38" s="653"/>
      <c r="DB38" s="653"/>
      <c r="DC38" s="658"/>
      <c r="DD38" s="632">
        <v>944201</v>
      </c>
      <c r="DE38" s="624"/>
      <c r="DF38" s="624"/>
      <c r="DG38" s="624"/>
      <c r="DH38" s="624"/>
      <c r="DI38" s="624"/>
      <c r="DJ38" s="624"/>
      <c r="DK38" s="625"/>
      <c r="DL38" s="632">
        <v>737019</v>
      </c>
      <c r="DM38" s="624"/>
      <c r="DN38" s="624"/>
      <c r="DO38" s="624"/>
      <c r="DP38" s="624"/>
      <c r="DQ38" s="624"/>
      <c r="DR38" s="624"/>
      <c r="DS38" s="624"/>
      <c r="DT38" s="624"/>
      <c r="DU38" s="624"/>
      <c r="DV38" s="625"/>
      <c r="DW38" s="628">
        <v>7.6</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121</v>
      </c>
      <c r="S39" s="624"/>
      <c r="T39" s="624"/>
      <c r="U39" s="624"/>
      <c r="V39" s="624"/>
      <c r="W39" s="624"/>
      <c r="X39" s="624"/>
      <c r="Y39" s="625"/>
      <c r="Z39" s="626" t="s">
        <v>121</v>
      </c>
      <c r="AA39" s="626"/>
      <c r="AB39" s="626"/>
      <c r="AC39" s="626"/>
      <c r="AD39" s="627" t="s">
        <v>121</v>
      </c>
      <c r="AE39" s="627"/>
      <c r="AF39" s="627"/>
      <c r="AG39" s="627"/>
      <c r="AH39" s="627"/>
      <c r="AI39" s="627"/>
      <c r="AJ39" s="627"/>
      <c r="AK39" s="627"/>
      <c r="AL39" s="628" t="s">
        <v>121</v>
      </c>
      <c r="AM39" s="629"/>
      <c r="AN39" s="629"/>
      <c r="AO39" s="630"/>
      <c r="AQ39" s="686" t="s">
        <v>327</v>
      </c>
      <c r="AR39" s="687"/>
      <c r="AS39" s="687"/>
      <c r="AT39" s="687"/>
      <c r="AU39" s="687"/>
      <c r="AV39" s="687"/>
      <c r="AW39" s="687"/>
      <c r="AX39" s="687"/>
      <c r="AY39" s="688"/>
      <c r="AZ39" s="623" t="s">
        <v>121</v>
      </c>
      <c r="BA39" s="624"/>
      <c r="BB39" s="624"/>
      <c r="BC39" s="624"/>
      <c r="BD39" s="656"/>
      <c r="BE39" s="656"/>
      <c r="BF39" s="669"/>
      <c r="BG39" s="620" t="s">
        <v>328</v>
      </c>
      <c r="BH39" s="621"/>
      <c r="BI39" s="621"/>
      <c r="BJ39" s="621"/>
      <c r="BK39" s="621"/>
      <c r="BL39" s="621"/>
      <c r="BM39" s="621"/>
      <c r="BN39" s="621"/>
      <c r="BO39" s="621"/>
      <c r="BP39" s="621"/>
      <c r="BQ39" s="621"/>
      <c r="BR39" s="621"/>
      <c r="BS39" s="621"/>
      <c r="BT39" s="621"/>
      <c r="BU39" s="622"/>
      <c r="BV39" s="623">
        <v>8389</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1642278</v>
      </c>
      <c r="CS39" s="656"/>
      <c r="CT39" s="656"/>
      <c r="CU39" s="656"/>
      <c r="CV39" s="656"/>
      <c r="CW39" s="656"/>
      <c r="CX39" s="656"/>
      <c r="CY39" s="657"/>
      <c r="CZ39" s="628">
        <v>8</v>
      </c>
      <c r="DA39" s="653"/>
      <c r="DB39" s="653"/>
      <c r="DC39" s="658"/>
      <c r="DD39" s="632">
        <v>896862</v>
      </c>
      <c r="DE39" s="656"/>
      <c r="DF39" s="656"/>
      <c r="DG39" s="656"/>
      <c r="DH39" s="656"/>
      <c r="DI39" s="656"/>
      <c r="DJ39" s="656"/>
      <c r="DK39" s="657"/>
      <c r="DL39" s="632" t="s">
        <v>121</v>
      </c>
      <c r="DM39" s="656"/>
      <c r="DN39" s="656"/>
      <c r="DO39" s="656"/>
      <c r="DP39" s="656"/>
      <c r="DQ39" s="656"/>
      <c r="DR39" s="656"/>
      <c r="DS39" s="656"/>
      <c r="DT39" s="656"/>
      <c r="DU39" s="656"/>
      <c r="DV39" s="657"/>
      <c r="DW39" s="628" t="s">
        <v>121</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34899</v>
      </c>
      <c r="S40" s="624"/>
      <c r="T40" s="624"/>
      <c r="U40" s="624"/>
      <c r="V40" s="624"/>
      <c r="W40" s="624"/>
      <c r="X40" s="624"/>
      <c r="Y40" s="625"/>
      <c r="Z40" s="626">
        <v>0.2</v>
      </c>
      <c r="AA40" s="626"/>
      <c r="AB40" s="626"/>
      <c r="AC40" s="626"/>
      <c r="AD40" s="627" t="s">
        <v>121</v>
      </c>
      <c r="AE40" s="627"/>
      <c r="AF40" s="627"/>
      <c r="AG40" s="627"/>
      <c r="AH40" s="627"/>
      <c r="AI40" s="627"/>
      <c r="AJ40" s="627"/>
      <c r="AK40" s="627"/>
      <c r="AL40" s="628" t="s">
        <v>121</v>
      </c>
      <c r="AM40" s="629"/>
      <c r="AN40" s="629"/>
      <c r="AO40" s="630"/>
      <c r="AQ40" s="686" t="s">
        <v>331</v>
      </c>
      <c r="AR40" s="687"/>
      <c r="AS40" s="687"/>
      <c r="AT40" s="687"/>
      <c r="AU40" s="687"/>
      <c r="AV40" s="687"/>
      <c r="AW40" s="687"/>
      <c r="AX40" s="687"/>
      <c r="AY40" s="688"/>
      <c r="AZ40" s="623" t="s">
        <v>121</v>
      </c>
      <c r="BA40" s="624"/>
      <c r="BB40" s="624"/>
      <c r="BC40" s="624"/>
      <c r="BD40" s="656"/>
      <c r="BE40" s="656"/>
      <c r="BF40" s="669"/>
      <c r="BG40" s="673" t="s">
        <v>332</v>
      </c>
      <c r="BH40" s="674"/>
      <c r="BI40" s="674"/>
      <c r="BJ40" s="674"/>
      <c r="BK40" s="674"/>
      <c r="BL40" s="211"/>
      <c r="BM40" s="621" t="s">
        <v>333</v>
      </c>
      <c r="BN40" s="621"/>
      <c r="BO40" s="621"/>
      <c r="BP40" s="621"/>
      <c r="BQ40" s="621"/>
      <c r="BR40" s="621"/>
      <c r="BS40" s="621"/>
      <c r="BT40" s="621"/>
      <c r="BU40" s="622"/>
      <c r="BV40" s="623">
        <v>90</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t="s">
        <v>121</v>
      </c>
      <c r="CS40" s="624"/>
      <c r="CT40" s="624"/>
      <c r="CU40" s="624"/>
      <c r="CV40" s="624"/>
      <c r="CW40" s="624"/>
      <c r="CX40" s="624"/>
      <c r="CY40" s="625"/>
      <c r="CZ40" s="628" t="s">
        <v>121</v>
      </c>
      <c r="DA40" s="653"/>
      <c r="DB40" s="653"/>
      <c r="DC40" s="658"/>
      <c r="DD40" s="632" t="s">
        <v>121</v>
      </c>
      <c r="DE40" s="624"/>
      <c r="DF40" s="624"/>
      <c r="DG40" s="624"/>
      <c r="DH40" s="624"/>
      <c r="DI40" s="624"/>
      <c r="DJ40" s="624"/>
      <c r="DK40" s="625"/>
      <c r="DL40" s="632" t="s">
        <v>121</v>
      </c>
      <c r="DM40" s="624"/>
      <c r="DN40" s="624"/>
      <c r="DO40" s="624"/>
      <c r="DP40" s="624"/>
      <c r="DQ40" s="624"/>
      <c r="DR40" s="624"/>
      <c r="DS40" s="624"/>
      <c r="DT40" s="624"/>
      <c r="DU40" s="624"/>
      <c r="DV40" s="625"/>
      <c r="DW40" s="628" t="s">
        <v>121</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21404256</v>
      </c>
      <c r="S41" s="696"/>
      <c r="T41" s="696"/>
      <c r="U41" s="696"/>
      <c r="V41" s="696"/>
      <c r="W41" s="696"/>
      <c r="X41" s="696"/>
      <c r="Y41" s="700"/>
      <c r="Z41" s="701">
        <v>100</v>
      </c>
      <c r="AA41" s="701"/>
      <c r="AB41" s="701"/>
      <c r="AC41" s="701"/>
      <c r="AD41" s="702">
        <v>9724713</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614751</v>
      </c>
      <c r="BA41" s="624"/>
      <c r="BB41" s="624"/>
      <c r="BC41" s="624"/>
      <c r="BD41" s="656"/>
      <c r="BE41" s="656"/>
      <c r="BF41" s="669"/>
      <c r="BG41" s="673"/>
      <c r="BH41" s="674"/>
      <c r="BI41" s="674"/>
      <c r="BJ41" s="674"/>
      <c r="BK41" s="674"/>
      <c r="BL41" s="211"/>
      <c r="BM41" s="621" t="s">
        <v>337</v>
      </c>
      <c r="BN41" s="621"/>
      <c r="BO41" s="621"/>
      <c r="BP41" s="621"/>
      <c r="BQ41" s="621"/>
      <c r="BR41" s="621"/>
      <c r="BS41" s="621"/>
      <c r="BT41" s="621"/>
      <c r="BU41" s="622"/>
      <c r="BV41" s="623" t="s">
        <v>121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121</v>
      </c>
      <c r="CS41" s="656"/>
      <c r="CT41" s="656"/>
      <c r="CU41" s="656"/>
      <c r="CV41" s="656"/>
      <c r="CW41" s="656"/>
      <c r="CX41" s="656"/>
      <c r="CY41" s="657"/>
      <c r="CZ41" s="628" t="s">
        <v>121</v>
      </c>
      <c r="DA41" s="653"/>
      <c r="DB41" s="653"/>
      <c r="DC41" s="658"/>
      <c r="DD41" s="632" t="s">
        <v>121</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597830</v>
      </c>
      <c r="BA42" s="696"/>
      <c r="BB42" s="696"/>
      <c r="BC42" s="696"/>
      <c r="BD42" s="682"/>
      <c r="BE42" s="682"/>
      <c r="BF42" s="684"/>
      <c r="BG42" s="675"/>
      <c r="BH42" s="676"/>
      <c r="BI42" s="676"/>
      <c r="BJ42" s="676"/>
      <c r="BK42" s="676"/>
      <c r="BL42" s="212"/>
      <c r="BM42" s="645" t="s">
        <v>340</v>
      </c>
      <c r="BN42" s="645"/>
      <c r="BO42" s="645"/>
      <c r="BP42" s="645"/>
      <c r="BQ42" s="645"/>
      <c r="BR42" s="645"/>
      <c r="BS42" s="645"/>
      <c r="BT42" s="645"/>
      <c r="BU42" s="646"/>
      <c r="BV42" s="695">
        <v>284</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4693618</v>
      </c>
      <c r="CS42" s="656"/>
      <c r="CT42" s="656"/>
      <c r="CU42" s="656"/>
      <c r="CV42" s="656"/>
      <c r="CW42" s="656"/>
      <c r="CX42" s="656"/>
      <c r="CY42" s="657"/>
      <c r="CZ42" s="628">
        <v>22.8</v>
      </c>
      <c r="DA42" s="653"/>
      <c r="DB42" s="653"/>
      <c r="DC42" s="658"/>
      <c r="DD42" s="632">
        <v>494185</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61646</v>
      </c>
      <c r="CS43" s="656"/>
      <c r="CT43" s="656"/>
      <c r="CU43" s="656"/>
      <c r="CV43" s="656"/>
      <c r="CW43" s="656"/>
      <c r="CX43" s="656"/>
      <c r="CY43" s="657"/>
      <c r="CZ43" s="628">
        <v>0.3</v>
      </c>
      <c r="DA43" s="653"/>
      <c r="DB43" s="653"/>
      <c r="DC43" s="658"/>
      <c r="DD43" s="632">
        <v>61646</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292</v>
      </c>
      <c r="CE44" s="662"/>
      <c r="CF44" s="620" t="s">
        <v>345</v>
      </c>
      <c r="CG44" s="621"/>
      <c r="CH44" s="621"/>
      <c r="CI44" s="621"/>
      <c r="CJ44" s="621"/>
      <c r="CK44" s="621"/>
      <c r="CL44" s="621"/>
      <c r="CM44" s="621"/>
      <c r="CN44" s="621"/>
      <c r="CO44" s="621"/>
      <c r="CP44" s="621"/>
      <c r="CQ44" s="622"/>
      <c r="CR44" s="623">
        <v>4693618</v>
      </c>
      <c r="CS44" s="624"/>
      <c r="CT44" s="624"/>
      <c r="CU44" s="624"/>
      <c r="CV44" s="624"/>
      <c r="CW44" s="624"/>
      <c r="CX44" s="624"/>
      <c r="CY44" s="625"/>
      <c r="CZ44" s="628">
        <v>22.8</v>
      </c>
      <c r="DA44" s="629"/>
      <c r="DB44" s="629"/>
      <c r="DC44" s="635"/>
      <c r="DD44" s="632">
        <v>494185</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347</v>
      </c>
      <c r="CG45" s="621"/>
      <c r="CH45" s="621"/>
      <c r="CI45" s="621"/>
      <c r="CJ45" s="621"/>
      <c r="CK45" s="621"/>
      <c r="CL45" s="621"/>
      <c r="CM45" s="621"/>
      <c r="CN45" s="621"/>
      <c r="CO45" s="621"/>
      <c r="CP45" s="621"/>
      <c r="CQ45" s="622"/>
      <c r="CR45" s="623">
        <v>4012460</v>
      </c>
      <c r="CS45" s="656"/>
      <c r="CT45" s="656"/>
      <c r="CU45" s="656"/>
      <c r="CV45" s="656"/>
      <c r="CW45" s="656"/>
      <c r="CX45" s="656"/>
      <c r="CY45" s="657"/>
      <c r="CZ45" s="628">
        <v>19.5</v>
      </c>
      <c r="DA45" s="653"/>
      <c r="DB45" s="653"/>
      <c r="DC45" s="658"/>
      <c r="DD45" s="632">
        <v>187719</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348</v>
      </c>
      <c r="CG46" s="621"/>
      <c r="CH46" s="621"/>
      <c r="CI46" s="621"/>
      <c r="CJ46" s="621"/>
      <c r="CK46" s="621"/>
      <c r="CL46" s="621"/>
      <c r="CM46" s="621"/>
      <c r="CN46" s="621"/>
      <c r="CO46" s="621"/>
      <c r="CP46" s="621"/>
      <c r="CQ46" s="622"/>
      <c r="CR46" s="623">
        <v>681158</v>
      </c>
      <c r="CS46" s="624"/>
      <c r="CT46" s="624"/>
      <c r="CU46" s="624"/>
      <c r="CV46" s="624"/>
      <c r="CW46" s="624"/>
      <c r="CX46" s="624"/>
      <c r="CY46" s="625"/>
      <c r="CZ46" s="628">
        <v>3.3</v>
      </c>
      <c r="DA46" s="629"/>
      <c r="DB46" s="629"/>
      <c r="DC46" s="635"/>
      <c r="DD46" s="632">
        <v>306466</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349</v>
      </c>
      <c r="CG47" s="621"/>
      <c r="CH47" s="621"/>
      <c r="CI47" s="621"/>
      <c r="CJ47" s="621"/>
      <c r="CK47" s="621"/>
      <c r="CL47" s="621"/>
      <c r="CM47" s="621"/>
      <c r="CN47" s="621"/>
      <c r="CO47" s="621"/>
      <c r="CP47" s="621"/>
      <c r="CQ47" s="622"/>
      <c r="CR47" s="623" t="s">
        <v>121</v>
      </c>
      <c r="CS47" s="656"/>
      <c r="CT47" s="656"/>
      <c r="CU47" s="656"/>
      <c r="CV47" s="656"/>
      <c r="CW47" s="656"/>
      <c r="CX47" s="656"/>
      <c r="CY47" s="657"/>
      <c r="CZ47" s="628" t="s">
        <v>121</v>
      </c>
      <c r="DA47" s="653"/>
      <c r="DB47" s="653"/>
      <c r="DC47" s="658"/>
      <c r="DD47" s="632" t="s">
        <v>121</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350</v>
      </c>
      <c r="CG48" s="621"/>
      <c r="CH48" s="621"/>
      <c r="CI48" s="621"/>
      <c r="CJ48" s="621"/>
      <c r="CK48" s="621"/>
      <c r="CL48" s="621"/>
      <c r="CM48" s="621"/>
      <c r="CN48" s="621"/>
      <c r="CO48" s="621"/>
      <c r="CP48" s="621"/>
      <c r="CQ48" s="622"/>
      <c r="CR48" s="623" t="s">
        <v>121</v>
      </c>
      <c r="CS48" s="624"/>
      <c r="CT48" s="624"/>
      <c r="CU48" s="624"/>
      <c r="CV48" s="624"/>
      <c r="CW48" s="624"/>
      <c r="CX48" s="624"/>
      <c r="CY48" s="625"/>
      <c r="CZ48" s="628" t="s">
        <v>121</v>
      </c>
      <c r="DA48" s="629"/>
      <c r="DB48" s="629"/>
      <c r="DC48" s="635"/>
      <c r="DD48" s="632" t="s">
        <v>121</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20550290</v>
      </c>
      <c r="CS49" s="682"/>
      <c r="CT49" s="682"/>
      <c r="CU49" s="682"/>
      <c r="CV49" s="682"/>
      <c r="CW49" s="682"/>
      <c r="CX49" s="682"/>
      <c r="CY49" s="711"/>
      <c r="CZ49" s="703">
        <v>100</v>
      </c>
      <c r="DA49" s="712"/>
      <c r="DB49" s="712"/>
      <c r="DC49" s="713"/>
      <c r="DD49" s="714">
        <v>10924892</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3naGizPjn9UdU3SYKr0IDSVMeynfiP4yaVRAOkT6ydlnEBLya1LnLN30ZrQxz03BzHUwJc47fw3Chhy+mhcLQA==" saltValue="THmR8wvRk21kTH3XU+I4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abSelected="1" topLeftCell="A46" zoomScale="55" zoomScaleNormal="55" zoomScaleSheetLayoutView="70" workbookViewId="0">
      <selection activeCell="AP54" sqref="AP54:AT5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21404</v>
      </c>
      <c r="R7" s="753"/>
      <c r="S7" s="753"/>
      <c r="T7" s="753"/>
      <c r="U7" s="753"/>
      <c r="V7" s="753">
        <v>20550</v>
      </c>
      <c r="W7" s="753"/>
      <c r="X7" s="753"/>
      <c r="Y7" s="753"/>
      <c r="Z7" s="753"/>
      <c r="AA7" s="753">
        <v>854</v>
      </c>
      <c r="AB7" s="753"/>
      <c r="AC7" s="753"/>
      <c r="AD7" s="753"/>
      <c r="AE7" s="754"/>
      <c r="AF7" s="755">
        <v>637</v>
      </c>
      <c r="AG7" s="756"/>
      <c r="AH7" s="756"/>
      <c r="AI7" s="756"/>
      <c r="AJ7" s="757"/>
      <c r="AK7" s="758">
        <v>1100</v>
      </c>
      <c r="AL7" s="759"/>
      <c r="AM7" s="759"/>
      <c r="AN7" s="759"/>
      <c r="AO7" s="759"/>
      <c r="AP7" s="759">
        <v>6416</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540</v>
      </c>
      <c r="BT7" s="747"/>
      <c r="BU7" s="747"/>
      <c r="BV7" s="747"/>
      <c r="BW7" s="747"/>
      <c r="BX7" s="747"/>
      <c r="BY7" s="747"/>
      <c r="BZ7" s="747"/>
      <c r="CA7" s="747"/>
      <c r="CB7" s="747"/>
      <c r="CC7" s="747"/>
      <c r="CD7" s="747"/>
      <c r="CE7" s="747"/>
      <c r="CF7" s="747"/>
      <c r="CG7" s="762"/>
      <c r="CH7" s="743">
        <v>21</v>
      </c>
      <c r="CI7" s="744"/>
      <c r="CJ7" s="744"/>
      <c r="CK7" s="744"/>
      <c r="CL7" s="745"/>
      <c r="CM7" s="743">
        <v>292</v>
      </c>
      <c r="CN7" s="744"/>
      <c r="CO7" s="744"/>
      <c r="CP7" s="744"/>
      <c r="CQ7" s="745"/>
      <c r="CR7" s="743">
        <v>40</v>
      </c>
      <c r="CS7" s="744"/>
      <c r="CT7" s="744"/>
      <c r="CU7" s="744"/>
      <c r="CV7" s="745"/>
      <c r="CW7" s="743" t="s">
        <v>556</v>
      </c>
      <c r="CX7" s="744"/>
      <c r="CY7" s="744"/>
      <c r="CZ7" s="744"/>
      <c r="DA7" s="745"/>
      <c r="DB7" s="743" t="s">
        <v>556</v>
      </c>
      <c r="DC7" s="744"/>
      <c r="DD7" s="744"/>
      <c r="DE7" s="744"/>
      <c r="DF7" s="745"/>
      <c r="DG7" s="743" t="s">
        <v>556</v>
      </c>
      <c r="DH7" s="744"/>
      <c r="DI7" s="744"/>
      <c r="DJ7" s="744"/>
      <c r="DK7" s="745"/>
      <c r="DL7" s="743" t="s">
        <v>556</v>
      </c>
      <c r="DM7" s="744"/>
      <c r="DN7" s="744"/>
      <c r="DO7" s="744"/>
      <c r="DP7" s="745"/>
      <c r="DQ7" s="743" t="s">
        <v>556</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21404</v>
      </c>
      <c r="R23" s="793"/>
      <c r="S23" s="793"/>
      <c r="T23" s="793"/>
      <c r="U23" s="793"/>
      <c r="V23" s="793">
        <v>20550</v>
      </c>
      <c r="W23" s="793"/>
      <c r="X23" s="793"/>
      <c r="Y23" s="793"/>
      <c r="Z23" s="793"/>
      <c r="AA23" s="793">
        <v>854</v>
      </c>
      <c r="AB23" s="793"/>
      <c r="AC23" s="793"/>
      <c r="AD23" s="793"/>
      <c r="AE23" s="794"/>
      <c r="AF23" s="795">
        <v>637</v>
      </c>
      <c r="AG23" s="793"/>
      <c r="AH23" s="793"/>
      <c r="AI23" s="793"/>
      <c r="AJ23" s="796"/>
      <c r="AK23" s="797"/>
      <c r="AL23" s="798"/>
      <c r="AM23" s="798"/>
      <c r="AN23" s="798"/>
      <c r="AO23" s="798"/>
      <c r="AP23" s="793">
        <v>6416</v>
      </c>
      <c r="AQ23" s="793"/>
      <c r="AR23" s="793"/>
      <c r="AS23" s="793"/>
      <c r="AT23" s="793"/>
      <c r="AU23" s="809"/>
      <c r="AV23" s="809"/>
      <c r="AW23" s="809"/>
      <c r="AX23" s="809"/>
      <c r="AY23" s="810"/>
      <c r="AZ23" s="811" t="s">
        <v>121</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4109</v>
      </c>
      <c r="R28" s="823"/>
      <c r="S28" s="823"/>
      <c r="T28" s="823"/>
      <c r="U28" s="823"/>
      <c r="V28" s="823">
        <v>3958</v>
      </c>
      <c r="W28" s="823"/>
      <c r="X28" s="823"/>
      <c r="Y28" s="823"/>
      <c r="Z28" s="823"/>
      <c r="AA28" s="823">
        <v>151</v>
      </c>
      <c r="AB28" s="823"/>
      <c r="AC28" s="823"/>
      <c r="AD28" s="823"/>
      <c r="AE28" s="824"/>
      <c r="AF28" s="825">
        <v>151</v>
      </c>
      <c r="AG28" s="823"/>
      <c r="AH28" s="823"/>
      <c r="AI28" s="823"/>
      <c r="AJ28" s="826"/>
      <c r="AK28" s="827">
        <v>680</v>
      </c>
      <c r="AL28" s="828"/>
      <c r="AM28" s="828"/>
      <c r="AN28" s="828"/>
      <c r="AO28" s="828"/>
      <c r="AP28" s="828" t="s">
        <v>556</v>
      </c>
      <c r="AQ28" s="828"/>
      <c r="AR28" s="828"/>
      <c r="AS28" s="828"/>
      <c r="AT28" s="828"/>
      <c r="AU28" s="828" t="s">
        <v>556</v>
      </c>
      <c r="AV28" s="828"/>
      <c r="AW28" s="828"/>
      <c r="AX28" s="828"/>
      <c r="AY28" s="828"/>
      <c r="AZ28" s="829" t="s">
        <v>556</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528</v>
      </c>
      <c r="R29" s="784"/>
      <c r="S29" s="784"/>
      <c r="T29" s="784"/>
      <c r="U29" s="784"/>
      <c r="V29" s="784">
        <v>524</v>
      </c>
      <c r="W29" s="784"/>
      <c r="X29" s="784"/>
      <c r="Y29" s="784"/>
      <c r="Z29" s="784"/>
      <c r="AA29" s="784">
        <v>4</v>
      </c>
      <c r="AB29" s="784"/>
      <c r="AC29" s="784"/>
      <c r="AD29" s="784"/>
      <c r="AE29" s="785"/>
      <c r="AF29" s="786">
        <v>4</v>
      </c>
      <c r="AG29" s="787"/>
      <c r="AH29" s="787"/>
      <c r="AI29" s="787"/>
      <c r="AJ29" s="788"/>
      <c r="AK29" s="834">
        <v>84</v>
      </c>
      <c r="AL29" s="830"/>
      <c r="AM29" s="830"/>
      <c r="AN29" s="830"/>
      <c r="AO29" s="830"/>
      <c r="AP29" s="830" t="s">
        <v>556</v>
      </c>
      <c r="AQ29" s="830"/>
      <c r="AR29" s="830"/>
      <c r="AS29" s="830"/>
      <c r="AT29" s="830"/>
      <c r="AU29" s="830" t="s">
        <v>556</v>
      </c>
      <c r="AV29" s="830"/>
      <c r="AW29" s="830"/>
      <c r="AX29" s="830"/>
      <c r="AY29" s="830"/>
      <c r="AZ29" s="831" t="s">
        <v>556</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965</v>
      </c>
      <c r="R30" s="784"/>
      <c r="S30" s="784"/>
      <c r="T30" s="784"/>
      <c r="U30" s="784"/>
      <c r="V30" s="784">
        <v>941</v>
      </c>
      <c r="W30" s="784"/>
      <c r="X30" s="784"/>
      <c r="Y30" s="784"/>
      <c r="Z30" s="784"/>
      <c r="AA30" s="784">
        <v>24</v>
      </c>
      <c r="AB30" s="784"/>
      <c r="AC30" s="784"/>
      <c r="AD30" s="784"/>
      <c r="AE30" s="785"/>
      <c r="AF30" s="786">
        <v>2100</v>
      </c>
      <c r="AG30" s="787"/>
      <c r="AH30" s="787"/>
      <c r="AI30" s="787"/>
      <c r="AJ30" s="788"/>
      <c r="AK30" s="834">
        <v>95</v>
      </c>
      <c r="AL30" s="830"/>
      <c r="AM30" s="830"/>
      <c r="AN30" s="830"/>
      <c r="AO30" s="830"/>
      <c r="AP30" s="830">
        <v>186</v>
      </c>
      <c r="AQ30" s="830"/>
      <c r="AR30" s="830"/>
      <c r="AS30" s="830"/>
      <c r="AT30" s="830"/>
      <c r="AU30" s="830" t="s">
        <v>556</v>
      </c>
      <c r="AV30" s="830"/>
      <c r="AW30" s="830"/>
      <c r="AX30" s="830"/>
      <c r="AY30" s="830"/>
      <c r="AZ30" s="831" t="s">
        <v>556</v>
      </c>
      <c r="BA30" s="831"/>
      <c r="BB30" s="831"/>
      <c r="BC30" s="831"/>
      <c r="BD30" s="831"/>
      <c r="BE30" s="832" t="s">
        <v>391</v>
      </c>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732</v>
      </c>
      <c r="R31" s="784"/>
      <c r="S31" s="784"/>
      <c r="T31" s="784"/>
      <c r="U31" s="784"/>
      <c r="V31" s="784">
        <v>717</v>
      </c>
      <c r="W31" s="784"/>
      <c r="X31" s="784"/>
      <c r="Y31" s="784"/>
      <c r="Z31" s="784"/>
      <c r="AA31" s="784">
        <v>15</v>
      </c>
      <c r="AB31" s="784"/>
      <c r="AC31" s="784"/>
      <c r="AD31" s="784"/>
      <c r="AE31" s="785"/>
      <c r="AF31" s="786">
        <v>275</v>
      </c>
      <c r="AG31" s="787"/>
      <c r="AH31" s="787"/>
      <c r="AI31" s="787"/>
      <c r="AJ31" s="788"/>
      <c r="AK31" s="834">
        <v>108</v>
      </c>
      <c r="AL31" s="830"/>
      <c r="AM31" s="830"/>
      <c r="AN31" s="830"/>
      <c r="AO31" s="830"/>
      <c r="AP31" s="830">
        <v>2007</v>
      </c>
      <c r="AQ31" s="830"/>
      <c r="AR31" s="830"/>
      <c r="AS31" s="830"/>
      <c r="AT31" s="830"/>
      <c r="AU31" s="830">
        <v>364</v>
      </c>
      <c r="AV31" s="830"/>
      <c r="AW31" s="830"/>
      <c r="AX31" s="830"/>
      <c r="AY31" s="830"/>
      <c r="AZ31" s="831" t="s">
        <v>556</v>
      </c>
      <c r="BA31" s="831"/>
      <c r="BB31" s="831"/>
      <c r="BC31" s="831"/>
      <c r="BD31" s="831"/>
      <c r="BE31" s="832" t="s">
        <v>391</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c r="C32" s="781"/>
      <c r="D32" s="781"/>
      <c r="E32" s="781"/>
      <c r="F32" s="781"/>
      <c r="G32" s="781"/>
      <c r="H32" s="781"/>
      <c r="I32" s="781"/>
      <c r="J32" s="781"/>
      <c r="K32" s="781"/>
      <c r="L32" s="781"/>
      <c r="M32" s="781"/>
      <c r="N32" s="781"/>
      <c r="O32" s="781"/>
      <c r="P32" s="782"/>
      <c r="Q32" s="783"/>
      <c r="R32" s="784"/>
      <c r="S32" s="784"/>
      <c r="T32" s="784"/>
      <c r="U32" s="784"/>
      <c r="V32" s="784"/>
      <c r="W32" s="784"/>
      <c r="X32" s="784"/>
      <c r="Y32" s="784"/>
      <c r="Z32" s="784"/>
      <c r="AA32" s="784"/>
      <c r="AB32" s="784"/>
      <c r="AC32" s="784"/>
      <c r="AD32" s="784"/>
      <c r="AE32" s="785"/>
      <c r="AF32" s="786"/>
      <c r="AG32" s="787"/>
      <c r="AH32" s="787"/>
      <c r="AI32" s="787"/>
      <c r="AJ32" s="788"/>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393</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394</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2530</v>
      </c>
      <c r="AG63" s="844"/>
      <c r="AH63" s="844"/>
      <c r="AI63" s="844"/>
      <c r="AJ63" s="845"/>
      <c r="AK63" s="846"/>
      <c r="AL63" s="841"/>
      <c r="AM63" s="841"/>
      <c r="AN63" s="841"/>
      <c r="AO63" s="841"/>
      <c r="AP63" s="844">
        <v>2193</v>
      </c>
      <c r="AQ63" s="844"/>
      <c r="AR63" s="844"/>
      <c r="AS63" s="844"/>
      <c r="AT63" s="844"/>
      <c r="AU63" s="844">
        <v>364</v>
      </c>
      <c r="AV63" s="844"/>
      <c r="AW63" s="844"/>
      <c r="AX63" s="844"/>
      <c r="AY63" s="844"/>
      <c r="AZ63" s="848"/>
      <c r="BA63" s="848"/>
      <c r="BB63" s="848"/>
      <c r="BC63" s="848"/>
      <c r="BD63" s="848"/>
      <c r="BE63" s="849"/>
      <c r="BF63" s="849"/>
      <c r="BG63" s="849"/>
      <c r="BH63" s="849"/>
      <c r="BI63" s="850"/>
      <c r="BJ63" s="851" t="s">
        <v>121</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396</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397</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541</v>
      </c>
      <c r="C68" s="870"/>
      <c r="D68" s="870"/>
      <c r="E68" s="870"/>
      <c r="F68" s="870"/>
      <c r="G68" s="870"/>
      <c r="H68" s="870"/>
      <c r="I68" s="870"/>
      <c r="J68" s="870"/>
      <c r="K68" s="870"/>
      <c r="L68" s="870"/>
      <c r="M68" s="870"/>
      <c r="N68" s="870"/>
      <c r="O68" s="870"/>
      <c r="P68" s="871"/>
      <c r="Q68" s="872">
        <v>324</v>
      </c>
      <c r="R68" s="866"/>
      <c r="S68" s="866"/>
      <c r="T68" s="866"/>
      <c r="U68" s="866"/>
      <c r="V68" s="866">
        <v>308</v>
      </c>
      <c r="W68" s="866"/>
      <c r="X68" s="866"/>
      <c r="Y68" s="866"/>
      <c r="Z68" s="866"/>
      <c r="AA68" s="866">
        <v>16</v>
      </c>
      <c r="AB68" s="866"/>
      <c r="AC68" s="866"/>
      <c r="AD68" s="866"/>
      <c r="AE68" s="866"/>
      <c r="AF68" s="866">
        <v>16</v>
      </c>
      <c r="AG68" s="866"/>
      <c r="AH68" s="866"/>
      <c r="AI68" s="866"/>
      <c r="AJ68" s="866"/>
      <c r="AK68" s="866" t="s">
        <v>556</v>
      </c>
      <c r="AL68" s="866"/>
      <c r="AM68" s="866"/>
      <c r="AN68" s="866"/>
      <c r="AO68" s="866"/>
      <c r="AP68" s="866" t="s">
        <v>556</v>
      </c>
      <c r="AQ68" s="866"/>
      <c r="AR68" s="866"/>
      <c r="AS68" s="866"/>
      <c r="AT68" s="866"/>
      <c r="AU68" s="866" t="s">
        <v>556</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542</v>
      </c>
      <c r="C69" s="874"/>
      <c r="D69" s="874"/>
      <c r="E69" s="874"/>
      <c r="F69" s="874"/>
      <c r="G69" s="874"/>
      <c r="H69" s="874"/>
      <c r="I69" s="874"/>
      <c r="J69" s="874"/>
      <c r="K69" s="874"/>
      <c r="L69" s="874"/>
      <c r="M69" s="874"/>
      <c r="N69" s="874"/>
      <c r="O69" s="874"/>
      <c r="P69" s="875"/>
      <c r="Q69" s="876">
        <v>170139</v>
      </c>
      <c r="R69" s="830"/>
      <c r="S69" s="830"/>
      <c r="T69" s="830"/>
      <c r="U69" s="830"/>
      <c r="V69" s="830">
        <v>161758</v>
      </c>
      <c r="W69" s="830"/>
      <c r="X69" s="830"/>
      <c r="Y69" s="830"/>
      <c r="Z69" s="830"/>
      <c r="AA69" s="830">
        <v>8381</v>
      </c>
      <c r="AB69" s="830"/>
      <c r="AC69" s="830"/>
      <c r="AD69" s="830"/>
      <c r="AE69" s="830"/>
      <c r="AF69" s="830">
        <v>8381</v>
      </c>
      <c r="AG69" s="830"/>
      <c r="AH69" s="830"/>
      <c r="AI69" s="830"/>
      <c r="AJ69" s="830"/>
      <c r="AK69" s="830" t="s">
        <v>556</v>
      </c>
      <c r="AL69" s="830"/>
      <c r="AM69" s="830"/>
      <c r="AN69" s="830"/>
      <c r="AO69" s="830"/>
      <c r="AP69" s="830" t="s">
        <v>556</v>
      </c>
      <c r="AQ69" s="830"/>
      <c r="AR69" s="830"/>
      <c r="AS69" s="830"/>
      <c r="AT69" s="830"/>
      <c r="AU69" s="830" t="s">
        <v>556</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543</v>
      </c>
      <c r="C70" s="874"/>
      <c r="D70" s="874"/>
      <c r="E70" s="874"/>
      <c r="F70" s="874"/>
      <c r="G70" s="874"/>
      <c r="H70" s="874"/>
      <c r="I70" s="874"/>
      <c r="J70" s="874"/>
      <c r="K70" s="874"/>
      <c r="L70" s="874"/>
      <c r="M70" s="874"/>
      <c r="N70" s="874"/>
      <c r="O70" s="874"/>
      <c r="P70" s="875"/>
      <c r="Q70" s="876">
        <v>3668</v>
      </c>
      <c r="R70" s="830"/>
      <c r="S70" s="830"/>
      <c r="T70" s="830"/>
      <c r="U70" s="830"/>
      <c r="V70" s="830">
        <v>3293</v>
      </c>
      <c r="W70" s="830"/>
      <c r="X70" s="830"/>
      <c r="Y70" s="830"/>
      <c r="Z70" s="830"/>
      <c r="AA70" s="830">
        <v>375</v>
      </c>
      <c r="AB70" s="830"/>
      <c r="AC70" s="830"/>
      <c r="AD70" s="830"/>
      <c r="AE70" s="830"/>
      <c r="AF70" s="830">
        <v>155</v>
      </c>
      <c r="AG70" s="830"/>
      <c r="AH70" s="830"/>
      <c r="AI70" s="830"/>
      <c r="AJ70" s="830"/>
      <c r="AK70" s="830">
        <v>191</v>
      </c>
      <c r="AL70" s="830"/>
      <c r="AM70" s="830"/>
      <c r="AN70" s="830"/>
      <c r="AO70" s="830"/>
      <c r="AP70" s="830">
        <v>1759</v>
      </c>
      <c r="AQ70" s="830"/>
      <c r="AR70" s="830"/>
      <c r="AS70" s="830"/>
      <c r="AT70" s="830"/>
      <c r="AU70" s="830">
        <v>235</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544</v>
      </c>
      <c r="C71" s="874"/>
      <c r="D71" s="874"/>
      <c r="E71" s="874"/>
      <c r="F71" s="874"/>
      <c r="G71" s="874"/>
      <c r="H71" s="874"/>
      <c r="I71" s="874"/>
      <c r="J71" s="874"/>
      <c r="K71" s="874"/>
      <c r="L71" s="874"/>
      <c r="M71" s="874"/>
      <c r="N71" s="874"/>
      <c r="O71" s="874"/>
      <c r="P71" s="875"/>
      <c r="Q71" s="876">
        <v>283</v>
      </c>
      <c r="R71" s="830"/>
      <c r="S71" s="830"/>
      <c r="T71" s="830"/>
      <c r="U71" s="830"/>
      <c r="V71" s="830">
        <v>249</v>
      </c>
      <c r="W71" s="830"/>
      <c r="X71" s="830"/>
      <c r="Y71" s="830"/>
      <c r="Z71" s="830"/>
      <c r="AA71" s="830">
        <v>34</v>
      </c>
      <c r="AB71" s="830"/>
      <c r="AC71" s="830"/>
      <c r="AD71" s="830"/>
      <c r="AE71" s="830"/>
      <c r="AF71" s="830">
        <v>34</v>
      </c>
      <c r="AG71" s="830"/>
      <c r="AH71" s="830"/>
      <c r="AI71" s="830"/>
      <c r="AJ71" s="830"/>
      <c r="AK71" s="830">
        <v>19</v>
      </c>
      <c r="AL71" s="830"/>
      <c r="AM71" s="830"/>
      <c r="AN71" s="830"/>
      <c r="AO71" s="830"/>
      <c r="AP71" s="830" t="s">
        <v>556</v>
      </c>
      <c r="AQ71" s="830"/>
      <c r="AR71" s="830"/>
      <c r="AS71" s="830"/>
      <c r="AT71" s="830"/>
      <c r="AU71" s="830" t="s">
        <v>556</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545</v>
      </c>
      <c r="C72" s="874"/>
      <c r="D72" s="874"/>
      <c r="E72" s="874"/>
      <c r="F72" s="874"/>
      <c r="G72" s="874"/>
      <c r="H72" s="874"/>
      <c r="I72" s="874"/>
      <c r="J72" s="874"/>
      <c r="K72" s="874"/>
      <c r="L72" s="874"/>
      <c r="M72" s="874"/>
      <c r="N72" s="874"/>
      <c r="O72" s="874"/>
      <c r="P72" s="875"/>
      <c r="Q72" s="876">
        <v>36</v>
      </c>
      <c r="R72" s="830"/>
      <c r="S72" s="830"/>
      <c r="T72" s="830"/>
      <c r="U72" s="830"/>
      <c r="V72" s="830">
        <v>19</v>
      </c>
      <c r="W72" s="830"/>
      <c r="X72" s="830"/>
      <c r="Y72" s="830"/>
      <c r="Z72" s="830"/>
      <c r="AA72" s="830">
        <v>17</v>
      </c>
      <c r="AB72" s="830"/>
      <c r="AC72" s="830"/>
      <c r="AD72" s="830"/>
      <c r="AE72" s="830"/>
      <c r="AF72" s="830">
        <v>17</v>
      </c>
      <c r="AG72" s="830"/>
      <c r="AH72" s="830"/>
      <c r="AI72" s="830"/>
      <c r="AJ72" s="830"/>
      <c r="AK72" s="830" t="s">
        <v>556</v>
      </c>
      <c r="AL72" s="830"/>
      <c r="AM72" s="830"/>
      <c r="AN72" s="830"/>
      <c r="AO72" s="830"/>
      <c r="AP72" s="830" t="s">
        <v>556</v>
      </c>
      <c r="AQ72" s="830"/>
      <c r="AR72" s="830"/>
      <c r="AS72" s="830"/>
      <c r="AT72" s="830"/>
      <c r="AU72" s="830" t="s">
        <v>556</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546</v>
      </c>
      <c r="C73" s="874"/>
      <c r="D73" s="874"/>
      <c r="E73" s="874"/>
      <c r="F73" s="874"/>
      <c r="G73" s="874"/>
      <c r="H73" s="874"/>
      <c r="I73" s="874"/>
      <c r="J73" s="874"/>
      <c r="K73" s="874"/>
      <c r="L73" s="874"/>
      <c r="M73" s="874"/>
      <c r="N73" s="874"/>
      <c r="O73" s="874"/>
      <c r="P73" s="875"/>
      <c r="Q73" s="876">
        <v>5657</v>
      </c>
      <c r="R73" s="830"/>
      <c r="S73" s="830"/>
      <c r="T73" s="830"/>
      <c r="U73" s="830"/>
      <c r="V73" s="830">
        <v>5482</v>
      </c>
      <c r="W73" s="830"/>
      <c r="X73" s="830"/>
      <c r="Y73" s="830"/>
      <c r="Z73" s="830"/>
      <c r="AA73" s="830">
        <v>175</v>
      </c>
      <c r="AB73" s="830"/>
      <c r="AC73" s="830"/>
      <c r="AD73" s="830"/>
      <c r="AE73" s="830"/>
      <c r="AF73" s="830">
        <v>175</v>
      </c>
      <c r="AG73" s="830"/>
      <c r="AH73" s="830"/>
      <c r="AI73" s="830"/>
      <c r="AJ73" s="830"/>
      <c r="AK73" s="830">
        <v>154</v>
      </c>
      <c r="AL73" s="830"/>
      <c r="AM73" s="830"/>
      <c r="AN73" s="830"/>
      <c r="AO73" s="830"/>
      <c r="AP73" s="830" t="s">
        <v>556</v>
      </c>
      <c r="AQ73" s="830"/>
      <c r="AR73" s="830"/>
      <c r="AS73" s="830"/>
      <c r="AT73" s="830"/>
      <c r="AU73" s="830" t="s">
        <v>556</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547</v>
      </c>
      <c r="C74" s="874"/>
      <c r="D74" s="874"/>
      <c r="E74" s="874"/>
      <c r="F74" s="874"/>
      <c r="G74" s="874"/>
      <c r="H74" s="874"/>
      <c r="I74" s="874"/>
      <c r="J74" s="874"/>
      <c r="K74" s="874"/>
      <c r="L74" s="874"/>
      <c r="M74" s="874"/>
      <c r="N74" s="874"/>
      <c r="O74" s="874"/>
      <c r="P74" s="875"/>
      <c r="Q74" s="876">
        <v>2502</v>
      </c>
      <c r="R74" s="830"/>
      <c r="S74" s="830"/>
      <c r="T74" s="830"/>
      <c r="U74" s="830"/>
      <c r="V74" s="830">
        <v>2439</v>
      </c>
      <c r="W74" s="830"/>
      <c r="X74" s="830"/>
      <c r="Y74" s="830"/>
      <c r="Z74" s="830"/>
      <c r="AA74" s="830">
        <v>63</v>
      </c>
      <c r="AB74" s="830"/>
      <c r="AC74" s="830"/>
      <c r="AD74" s="830"/>
      <c r="AE74" s="830"/>
      <c r="AF74" s="830">
        <v>43</v>
      </c>
      <c r="AG74" s="830"/>
      <c r="AH74" s="830"/>
      <c r="AI74" s="830"/>
      <c r="AJ74" s="830"/>
      <c r="AK74" s="830">
        <v>80</v>
      </c>
      <c r="AL74" s="830"/>
      <c r="AM74" s="830"/>
      <c r="AN74" s="830"/>
      <c r="AO74" s="830"/>
      <c r="AP74" s="830">
        <v>592</v>
      </c>
      <c r="AQ74" s="830"/>
      <c r="AR74" s="830"/>
      <c r="AS74" s="830"/>
      <c r="AT74" s="830"/>
      <c r="AU74" s="830">
        <v>199</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548</v>
      </c>
      <c r="C75" s="874"/>
      <c r="D75" s="874"/>
      <c r="E75" s="874"/>
      <c r="F75" s="874"/>
      <c r="G75" s="874"/>
      <c r="H75" s="874"/>
      <c r="I75" s="874"/>
      <c r="J75" s="874"/>
      <c r="K75" s="874"/>
      <c r="L75" s="874"/>
      <c r="M75" s="874"/>
      <c r="N75" s="874"/>
      <c r="O75" s="874"/>
      <c r="P75" s="875"/>
      <c r="Q75" s="877">
        <v>213</v>
      </c>
      <c r="R75" s="878"/>
      <c r="S75" s="878"/>
      <c r="T75" s="878"/>
      <c r="U75" s="834"/>
      <c r="V75" s="879">
        <v>201</v>
      </c>
      <c r="W75" s="878"/>
      <c r="X75" s="878"/>
      <c r="Y75" s="878"/>
      <c r="Z75" s="834"/>
      <c r="AA75" s="879">
        <v>12</v>
      </c>
      <c r="AB75" s="878"/>
      <c r="AC75" s="878"/>
      <c r="AD75" s="878"/>
      <c r="AE75" s="834"/>
      <c r="AF75" s="879">
        <v>12</v>
      </c>
      <c r="AG75" s="878"/>
      <c r="AH75" s="878"/>
      <c r="AI75" s="878"/>
      <c r="AJ75" s="834"/>
      <c r="AK75" s="879" t="s">
        <v>556</v>
      </c>
      <c r="AL75" s="878"/>
      <c r="AM75" s="878"/>
      <c r="AN75" s="878"/>
      <c r="AO75" s="834"/>
      <c r="AP75" s="879" t="s">
        <v>556</v>
      </c>
      <c r="AQ75" s="878"/>
      <c r="AR75" s="878"/>
      <c r="AS75" s="878"/>
      <c r="AT75" s="834"/>
      <c r="AU75" s="879" t="s">
        <v>556</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549</v>
      </c>
      <c r="C76" s="874"/>
      <c r="D76" s="874"/>
      <c r="E76" s="874"/>
      <c r="F76" s="874"/>
      <c r="G76" s="874"/>
      <c r="H76" s="874"/>
      <c r="I76" s="874"/>
      <c r="J76" s="874"/>
      <c r="K76" s="874"/>
      <c r="L76" s="874"/>
      <c r="M76" s="874"/>
      <c r="N76" s="874"/>
      <c r="O76" s="874"/>
      <c r="P76" s="875"/>
      <c r="Q76" s="877">
        <v>1548</v>
      </c>
      <c r="R76" s="878"/>
      <c r="S76" s="878"/>
      <c r="T76" s="878"/>
      <c r="U76" s="834"/>
      <c r="V76" s="879">
        <v>1509</v>
      </c>
      <c r="W76" s="878"/>
      <c r="X76" s="878"/>
      <c r="Y76" s="878"/>
      <c r="Z76" s="834"/>
      <c r="AA76" s="879">
        <v>39</v>
      </c>
      <c r="AB76" s="878"/>
      <c r="AC76" s="878"/>
      <c r="AD76" s="878"/>
      <c r="AE76" s="834"/>
      <c r="AF76" s="879">
        <v>39</v>
      </c>
      <c r="AG76" s="878"/>
      <c r="AH76" s="878"/>
      <c r="AI76" s="878"/>
      <c r="AJ76" s="834"/>
      <c r="AK76" s="879">
        <v>7</v>
      </c>
      <c r="AL76" s="878"/>
      <c r="AM76" s="878"/>
      <c r="AN76" s="878"/>
      <c r="AO76" s="834"/>
      <c r="AP76" s="879" t="s">
        <v>556</v>
      </c>
      <c r="AQ76" s="878"/>
      <c r="AR76" s="878"/>
      <c r="AS76" s="878"/>
      <c r="AT76" s="834"/>
      <c r="AU76" s="879" t="s">
        <v>556</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550</v>
      </c>
      <c r="C77" s="874"/>
      <c r="D77" s="874"/>
      <c r="E77" s="874"/>
      <c r="F77" s="874"/>
      <c r="G77" s="874"/>
      <c r="H77" s="874"/>
      <c r="I77" s="874"/>
      <c r="J77" s="874"/>
      <c r="K77" s="874"/>
      <c r="L77" s="874"/>
      <c r="M77" s="874"/>
      <c r="N77" s="874"/>
      <c r="O77" s="874"/>
      <c r="P77" s="875"/>
      <c r="Q77" s="877">
        <v>39471</v>
      </c>
      <c r="R77" s="878"/>
      <c r="S77" s="878"/>
      <c r="T77" s="878"/>
      <c r="U77" s="834"/>
      <c r="V77" s="879">
        <v>38552</v>
      </c>
      <c r="W77" s="878"/>
      <c r="X77" s="878"/>
      <c r="Y77" s="878"/>
      <c r="Z77" s="834"/>
      <c r="AA77" s="879">
        <v>919</v>
      </c>
      <c r="AB77" s="878"/>
      <c r="AC77" s="878"/>
      <c r="AD77" s="878"/>
      <c r="AE77" s="834"/>
      <c r="AF77" s="879">
        <v>919</v>
      </c>
      <c r="AG77" s="878"/>
      <c r="AH77" s="878"/>
      <c r="AI77" s="878"/>
      <c r="AJ77" s="834"/>
      <c r="AK77" s="879">
        <v>1335</v>
      </c>
      <c r="AL77" s="878"/>
      <c r="AM77" s="878"/>
      <c r="AN77" s="878"/>
      <c r="AO77" s="834"/>
      <c r="AP77" s="879" t="s">
        <v>556</v>
      </c>
      <c r="AQ77" s="878"/>
      <c r="AR77" s="878"/>
      <c r="AS77" s="878"/>
      <c r="AT77" s="834"/>
      <c r="AU77" s="879" t="s">
        <v>556</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551</v>
      </c>
      <c r="C78" s="874"/>
      <c r="D78" s="874"/>
      <c r="E78" s="874"/>
      <c r="F78" s="874"/>
      <c r="G78" s="874"/>
      <c r="H78" s="874"/>
      <c r="I78" s="874"/>
      <c r="J78" s="874"/>
      <c r="K78" s="874"/>
      <c r="L78" s="874"/>
      <c r="M78" s="874"/>
      <c r="N78" s="874"/>
      <c r="O78" s="874"/>
      <c r="P78" s="875"/>
      <c r="Q78" s="876">
        <v>221</v>
      </c>
      <c r="R78" s="830"/>
      <c r="S78" s="830"/>
      <c r="T78" s="830"/>
      <c r="U78" s="830"/>
      <c r="V78" s="830">
        <v>202</v>
      </c>
      <c r="W78" s="830"/>
      <c r="X78" s="830"/>
      <c r="Y78" s="830"/>
      <c r="Z78" s="830"/>
      <c r="AA78" s="830">
        <v>19</v>
      </c>
      <c r="AB78" s="830"/>
      <c r="AC78" s="830"/>
      <c r="AD78" s="830"/>
      <c r="AE78" s="830"/>
      <c r="AF78" s="830">
        <v>19</v>
      </c>
      <c r="AG78" s="830"/>
      <c r="AH78" s="830"/>
      <c r="AI78" s="830"/>
      <c r="AJ78" s="830"/>
      <c r="AK78" s="830" t="s">
        <v>556</v>
      </c>
      <c r="AL78" s="830"/>
      <c r="AM78" s="830"/>
      <c r="AN78" s="830"/>
      <c r="AO78" s="830"/>
      <c r="AP78" s="830" t="s">
        <v>556</v>
      </c>
      <c r="AQ78" s="830"/>
      <c r="AR78" s="830"/>
      <c r="AS78" s="830"/>
      <c r="AT78" s="830"/>
      <c r="AU78" s="830" t="s">
        <v>556</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398</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9810</v>
      </c>
      <c r="AG88" s="844"/>
      <c r="AH88" s="844"/>
      <c r="AI88" s="844"/>
      <c r="AJ88" s="844"/>
      <c r="AK88" s="841"/>
      <c r="AL88" s="841"/>
      <c r="AM88" s="841"/>
      <c r="AN88" s="841"/>
      <c r="AO88" s="841"/>
      <c r="AP88" s="844">
        <v>2351</v>
      </c>
      <c r="AQ88" s="844"/>
      <c r="AR88" s="844"/>
      <c r="AS88" s="844"/>
      <c r="AT88" s="844"/>
      <c r="AU88" s="844">
        <v>434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399</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40</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400</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401</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404</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405</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406</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407</v>
      </c>
      <c r="AB109" s="893"/>
      <c r="AC109" s="893"/>
      <c r="AD109" s="893"/>
      <c r="AE109" s="894"/>
      <c r="AF109" s="892" t="s">
        <v>408</v>
      </c>
      <c r="AG109" s="893"/>
      <c r="AH109" s="893"/>
      <c r="AI109" s="893"/>
      <c r="AJ109" s="894"/>
      <c r="AK109" s="892" t="s">
        <v>294</v>
      </c>
      <c r="AL109" s="893"/>
      <c r="AM109" s="893"/>
      <c r="AN109" s="893"/>
      <c r="AO109" s="894"/>
      <c r="AP109" s="892" t="s">
        <v>409</v>
      </c>
      <c r="AQ109" s="893"/>
      <c r="AR109" s="893"/>
      <c r="AS109" s="893"/>
      <c r="AT109" s="895"/>
      <c r="AU109" s="912" t="s">
        <v>406</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407</v>
      </c>
      <c r="BR109" s="893"/>
      <c r="BS109" s="893"/>
      <c r="BT109" s="893"/>
      <c r="BU109" s="894"/>
      <c r="BV109" s="892" t="s">
        <v>408</v>
      </c>
      <c r="BW109" s="893"/>
      <c r="BX109" s="893"/>
      <c r="BY109" s="893"/>
      <c r="BZ109" s="894"/>
      <c r="CA109" s="892" t="s">
        <v>294</v>
      </c>
      <c r="CB109" s="893"/>
      <c r="CC109" s="893"/>
      <c r="CD109" s="893"/>
      <c r="CE109" s="894"/>
      <c r="CF109" s="913" t="s">
        <v>409</v>
      </c>
      <c r="CG109" s="913"/>
      <c r="CH109" s="913"/>
      <c r="CI109" s="913"/>
      <c r="CJ109" s="913"/>
      <c r="CK109" s="892" t="s">
        <v>410</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407</v>
      </c>
      <c r="DH109" s="893"/>
      <c r="DI109" s="893"/>
      <c r="DJ109" s="893"/>
      <c r="DK109" s="894"/>
      <c r="DL109" s="892" t="s">
        <v>408</v>
      </c>
      <c r="DM109" s="893"/>
      <c r="DN109" s="893"/>
      <c r="DO109" s="893"/>
      <c r="DP109" s="894"/>
      <c r="DQ109" s="892" t="s">
        <v>294</v>
      </c>
      <c r="DR109" s="893"/>
      <c r="DS109" s="893"/>
      <c r="DT109" s="893"/>
      <c r="DU109" s="894"/>
      <c r="DV109" s="892" t="s">
        <v>409</v>
      </c>
      <c r="DW109" s="893"/>
      <c r="DX109" s="893"/>
      <c r="DY109" s="893"/>
      <c r="DZ109" s="895"/>
    </row>
    <row r="110" spans="1:131" s="218" customFormat="1" ht="26.25" customHeight="1" x14ac:dyDescent="0.15">
      <c r="A110" s="896" t="s">
        <v>411</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734194</v>
      </c>
      <c r="AB110" s="900"/>
      <c r="AC110" s="900"/>
      <c r="AD110" s="900"/>
      <c r="AE110" s="901"/>
      <c r="AF110" s="902">
        <v>693668</v>
      </c>
      <c r="AG110" s="900"/>
      <c r="AH110" s="900"/>
      <c r="AI110" s="900"/>
      <c r="AJ110" s="901"/>
      <c r="AK110" s="902">
        <v>663609</v>
      </c>
      <c r="AL110" s="900"/>
      <c r="AM110" s="900"/>
      <c r="AN110" s="900"/>
      <c r="AO110" s="901"/>
      <c r="AP110" s="903">
        <v>8.4</v>
      </c>
      <c r="AQ110" s="904"/>
      <c r="AR110" s="904"/>
      <c r="AS110" s="904"/>
      <c r="AT110" s="905"/>
      <c r="AU110" s="906" t="s">
        <v>69</v>
      </c>
      <c r="AV110" s="907"/>
      <c r="AW110" s="907"/>
      <c r="AX110" s="907"/>
      <c r="AY110" s="907"/>
      <c r="AZ110" s="929" t="s">
        <v>412</v>
      </c>
      <c r="BA110" s="897"/>
      <c r="BB110" s="897"/>
      <c r="BC110" s="897"/>
      <c r="BD110" s="897"/>
      <c r="BE110" s="897"/>
      <c r="BF110" s="897"/>
      <c r="BG110" s="897"/>
      <c r="BH110" s="897"/>
      <c r="BI110" s="897"/>
      <c r="BJ110" s="897"/>
      <c r="BK110" s="897"/>
      <c r="BL110" s="897"/>
      <c r="BM110" s="897"/>
      <c r="BN110" s="897"/>
      <c r="BO110" s="897"/>
      <c r="BP110" s="898"/>
      <c r="BQ110" s="930">
        <v>6011121</v>
      </c>
      <c r="BR110" s="931"/>
      <c r="BS110" s="931"/>
      <c r="BT110" s="931"/>
      <c r="BU110" s="931"/>
      <c r="BV110" s="931">
        <v>5919892</v>
      </c>
      <c r="BW110" s="931"/>
      <c r="BX110" s="931"/>
      <c r="BY110" s="931"/>
      <c r="BZ110" s="931"/>
      <c r="CA110" s="931">
        <v>6415594</v>
      </c>
      <c r="CB110" s="931"/>
      <c r="CC110" s="931"/>
      <c r="CD110" s="931"/>
      <c r="CE110" s="931"/>
      <c r="CF110" s="944">
        <v>81.599999999999994</v>
      </c>
      <c r="CG110" s="945"/>
      <c r="CH110" s="945"/>
      <c r="CI110" s="945"/>
      <c r="CJ110" s="945"/>
      <c r="CK110" s="946" t="s">
        <v>413</v>
      </c>
      <c r="CL110" s="947"/>
      <c r="CM110" s="929" t="s">
        <v>414</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121</v>
      </c>
      <c r="DH110" s="931"/>
      <c r="DI110" s="931"/>
      <c r="DJ110" s="931"/>
      <c r="DK110" s="931"/>
      <c r="DL110" s="931" t="s">
        <v>121</v>
      </c>
      <c r="DM110" s="931"/>
      <c r="DN110" s="931"/>
      <c r="DO110" s="931"/>
      <c r="DP110" s="931"/>
      <c r="DQ110" s="931" t="s">
        <v>121</v>
      </c>
      <c r="DR110" s="931"/>
      <c r="DS110" s="931"/>
      <c r="DT110" s="931"/>
      <c r="DU110" s="931"/>
      <c r="DV110" s="932" t="s">
        <v>121</v>
      </c>
      <c r="DW110" s="932"/>
      <c r="DX110" s="932"/>
      <c r="DY110" s="932"/>
      <c r="DZ110" s="933"/>
    </row>
    <row r="111" spans="1:131" s="218" customFormat="1" ht="26.25" customHeight="1" x14ac:dyDescent="0.15">
      <c r="A111" s="934" t="s">
        <v>415</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121</v>
      </c>
      <c r="AB111" s="938"/>
      <c r="AC111" s="938"/>
      <c r="AD111" s="938"/>
      <c r="AE111" s="939"/>
      <c r="AF111" s="940" t="s">
        <v>121</v>
      </c>
      <c r="AG111" s="938"/>
      <c r="AH111" s="938"/>
      <c r="AI111" s="938"/>
      <c r="AJ111" s="939"/>
      <c r="AK111" s="940" t="s">
        <v>121</v>
      </c>
      <c r="AL111" s="938"/>
      <c r="AM111" s="938"/>
      <c r="AN111" s="938"/>
      <c r="AO111" s="939"/>
      <c r="AP111" s="941" t="s">
        <v>121</v>
      </c>
      <c r="AQ111" s="942"/>
      <c r="AR111" s="942"/>
      <c r="AS111" s="942"/>
      <c r="AT111" s="943"/>
      <c r="AU111" s="908"/>
      <c r="AV111" s="909"/>
      <c r="AW111" s="909"/>
      <c r="AX111" s="909"/>
      <c r="AY111" s="909"/>
      <c r="AZ111" s="922" t="s">
        <v>416</v>
      </c>
      <c r="BA111" s="923"/>
      <c r="BB111" s="923"/>
      <c r="BC111" s="923"/>
      <c r="BD111" s="923"/>
      <c r="BE111" s="923"/>
      <c r="BF111" s="923"/>
      <c r="BG111" s="923"/>
      <c r="BH111" s="923"/>
      <c r="BI111" s="923"/>
      <c r="BJ111" s="923"/>
      <c r="BK111" s="923"/>
      <c r="BL111" s="923"/>
      <c r="BM111" s="923"/>
      <c r="BN111" s="923"/>
      <c r="BO111" s="923"/>
      <c r="BP111" s="924"/>
      <c r="BQ111" s="925">
        <v>130601</v>
      </c>
      <c r="BR111" s="926"/>
      <c r="BS111" s="926"/>
      <c r="BT111" s="926"/>
      <c r="BU111" s="926"/>
      <c r="BV111" s="926" t="s">
        <v>121</v>
      </c>
      <c r="BW111" s="926"/>
      <c r="BX111" s="926"/>
      <c r="BY111" s="926"/>
      <c r="BZ111" s="926"/>
      <c r="CA111" s="926" t="s">
        <v>121</v>
      </c>
      <c r="CB111" s="926"/>
      <c r="CC111" s="926"/>
      <c r="CD111" s="926"/>
      <c r="CE111" s="926"/>
      <c r="CF111" s="920" t="s">
        <v>121</v>
      </c>
      <c r="CG111" s="921"/>
      <c r="CH111" s="921"/>
      <c r="CI111" s="921"/>
      <c r="CJ111" s="921"/>
      <c r="CK111" s="948"/>
      <c r="CL111" s="949"/>
      <c r="CM111" s="922" t="s">
        <v>417</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121</v>
      </c>
      <c r="DH111" s="926"/>
      <c r="DI111" s="926"/>
      <c r="DJ111" s="926"/>
      <c r="DK111" s="926"/>
      <c r="DL111" s="926" t="s">
        <v>121</v>
      </c>
      <c r="DM111" s="926"/>
      <c r="DN111" s="926"/>
      <c r="DO111" s="926"/>
      <c r="DP111" s="926"/>
      <c r="DQ111" s="926" t="s">
        <v>121</v>
      </c>
      <c r="DR111" s="926"/>
      <c r="DS111" s="926"/>
      <c r="DT111" s="926"/>
      <c r="DU111" s="926"/>
      <c r="DV111" s="927" t="s">
        <v>121</v>
      </c>
      <c r="DW111" s="927"/>
      <c r="DX111" s="927"/>
      <c r="DY111" s="927"/>
      <c r="DZ111" s="928"/>
    </row>
    <row r="112" spans="1:131" s="218" customFormat="1" ht="26.25" customHeight="1" x14ac:dyDescent="0.15">
      <c r="A112" s="952" t="s">
        <v>418</v>
      </c>
      <c r="B112" s="953"/>
      <c r="C112" s="923" t="s">
        <v>419</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121</v>
      </c>
      <c r="AB112" s="959"/>
      <c r="AC112" s="959"/>
      <c r="AD112" s="959"/>
      <c r="AE112" s="960"/>
      <c r="AF112" s="961" t="s">
        <v>121</v>
      </c>
      <c r="AG112" s="959"/>
      <c r="AH112" s="959"/>
      <c r="AI112" s="959"/>
      <c r="AJ112" s="960"/>
      <c r="AK112" s="961" t="s">
        <v>121</v>
      </c>
      <c r="AL112" s="959"/>
      <c r="AM112" s="959"/>
      <c r="AN112" s="959"/>
      <c r="AO112" s="960"/>
      <c r="AP112" s="962" t="s">
        <v>121</v>
      </c>
      <c r="AQ112" s="963"/>
      <c r="AR112" s="963"/>
      <c r="AS112" s="963"/>
      <c r="AT112" s="964"/>
      <c r="AU112" s="908"/>
      <c r="AV112" s="909"/>
      <c r="AW112" s="909"/>
      <c r="AX112" s="909"/>
      <c r="AY112" s="909"/>
      <c r="AZ112" s="922" t="s">
        <v>420</v>
      </c>
      <c r="BA112" s="923"/>
      <c r="BB112" s="923"/>
      <c r="BC112" s="923"/>
      <c r="BD112" s="923"/>
      <c r="BE112" s="923"/>
      <c r="BF112" s="923"/>
      <c r="BG112" s="923"/>
      <c r="BH112" s="923"/>
      <c r="BI112" s="923"/>
      <c r="BJ112" s="923"/>
      <c r="BK112" s="923"/>
      <c r="BL112" s="923"/>
      <c r="BM112" s="923"/>
      <c r="BN112" s="923"/>
      <c r="BO112" s="923"/>
      <c r="BP112" s="924"/>
      <c r="BQ112" s="925">
        <v>998754</v>
      </c>
      <c r="BR112" s="926"/>
      <c r="BS112" s="926"/>
      <c r="BT112" s="926"/>
      <c r="BU112" s="926"/>
      <c r="BV112" s="926">
        <v>1318135</v>
      </c>
      <c r="BW112" s="926"/>
      <c r="BX112" s="926"/>
      <c r="BY112" s="926"/>
      <c r="BZ112" s="926"/>
      <c r="CA112" s="926">
        <v>1371438</v>
      </c>
      <c r="CB112" s="926"/>
      <c r="CC112" s="926"/>
      <c r="CD112" s="926"/>
      <c r="CE112" s="926"/>
      <c r="CF112" s="920">
        <v>17.399999999999999</v>
      </c>
      <c r="CG112" s="921"/>
      <c r="CH112" s="921"/>
      <c r="CI112" s="921"/>
      <c r="CJ112" s="921"/>
      <c r="CK112" s="948"/>
      <c r="CL112" s="949"/>
      <c r="CM112" s="922" t="s">
        <v>421</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121</v>
      </c>
      <c r="DH112" s="926"/>
      <c r="DI112" s="926"/>
      <c r="DJ112" s="926"/>
      <c r="DK112" s="926"/>
      <c r="DL112" s="926" t="s">
        <v>121</v>
      </c>
      <c r="DM112" s="926"/>
      <c r="DN112" s="926"/>
      <c r="DO112" s="926"/>
      <c r="DP112" s="926"/>
      <c r="DQ112" s="926" t="s">
        <v>121</v>
      </c>
      <c r="DR112" s="926"/>
      <c r="DS112" s="926"/>
      <c r="DT112" s="926"/>
      <c r="DU112" s="926"/>
      <c r="DV112" s="927" t="s">
        <v>121</v>
      </c>
      <c r="DW112" s="927"/>
      <c r="DX112" s="927"/>
      <c r="DY112" s="927"/>
      <c r="DZ112" s="928"/>
    </row>
    <row r="113" spans="1:130" s="218" customFormat="1" ht="26.25" customHeight="1" x14ac:dyDescent="0.15">
      <c r="A113" s="954"/>
      <c r="B113" s="955"/>
      <c r="C113" s="923" t="s">
        <v>422</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87337</v>
      </c>
      <c r="AB113" s="938"/>
      <c r="AC113" s="938"/>
      <c r="AD113" s="938"/>
      <c r="AE113" s="939"/>
      <c r="AF113" s="940">
        <v>89130</v>
      </c>
      <c r="AG113" s="938"/>
      <c r="AH113" s="938"/>
      <c r="AI113" s="938"/>
      <c r="AJ113" s="939"/>
      <c r="AK113" s="940">
        <v>94998</v>
      </c>
      <c r="AL113" s="938"/>
      <c r="AM113" s="938"/>
      <c r="AN113" s="938"/>
      <c r="AO113" s="939"/>
      <c r="AP113" s="941">
        <v>1.2</v>
      </c>
      <c r="AQ113" s="942"/>
      <c r="AR113" s="942"/>
      <c r="AS113" s="942"/>
      <c r="AT113" s="943"/>
      <c r="AU113" s="908"/>
      <c r="AV113" s="909"/>
      <c r="AW113" s="909"/>
      <c r="AX113" s="909"/>
      <c r="AY113" s="909"/>
      <c r="AZ113" s="922" t="s">
        <v>423</v>
      </c>
      <c r="BA113" s="923"/>
      <c r="BB113" s="923"/>
      <c r="BC113" s="923"/>
      <c r="BD113" s="923"/>
      <c r="BE113" s="923"/>
      <c r="BF113" s="923"/>
      <c r="BG113" s="923"/>
      <c r="BH113" s="923"/>
      <c r="BI113" s="923"/>
      <c r="BJ113" s="923"/>
      <c r="BK113" s="923"/>
      <c r="BL113" s="923"/>
      <c r="BM113" s="923"/>
      <c r="BN113" s="923"/>
      <c r="BO113" s="923"/>
      <c r="BP113" s="924"/>
      <c r="BQ113" s="925">
        <v>449951</v>
      </c>
      <c r="BR113" s="926"/>
      <c r="BS113" s="926"/>
      <c r="BT113" s="926"/>
      <c r="BU113" s="926"/>
      <c r="BV113" s="926">
        <v>379304</v>
      </c>
      <c r="BW113" s="926"/>
      <c r="BX113" s="926"/>
      <c r="BY113" s="926"/>
      <c r="BZ113" s="926"/>
      <c r="CA113" s="926">
        <v>434415</v>
      </c>
      <c r="CB113" s="926"/>
      <c r="CC113" s="926"/>
      <c r="CD113" s="926"/>
      <c r="CE113" s="926"/>
      <c r="CF113" s="920">
        <v>5.5</v>
      </c>
      <c r="CG113" s="921"/>
      <c r="CH113" s="921"/>
      <c r="CI113" s="921"/>
      <c r="CJ113" s="921"/>
      <c r="CK113" s="948"/>
      <c r="CL113" s="949"/>
      <c r="CM113" s="922" t="s">
        <v>424</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121</v>
      </c>
      <c r="DH113" s="959"/>
      <c r="DI113" s="959"/>
      <c r="DJ113" s="959"/>
      <c r="DK113" s="960"/>
      <c r="DL113" s="961" t="s">
        <v>121</v>
      </c>
      <c r="DM113" s="959"/>
      <c r="DN113" s="959"/>
      <c r="DO113" s="959"/>
      <c r="DP113" s="960"/>
      <c r="DQ113" s="961" t="s">
        <v>121</v>
      </c>
      <c r="DR113" s="959"/>
      <c r="DS113" s="959"/>
      <c r="DT113" s="959"/>
      <c r="DU113" s="960"/>
      <c r="DV113" s="962" t="s">
        <v>121</v>
      </c>
      <c r="DW113" s="963"/>
      <c r="DX113" s="963"/>
      <c r="DY113" s="963"/>
      <c r="DZ113" s="964"/>
    </row>
    <row r="114" spans="1:130" s="218" customFormat="1" ht="26.25" customHeight="1" x14ac:dyDescent="0.15">
      <c r="A114" s="954"/>
      <c r="B114" s="955"/>
      <c r="C114" s="923" t="s">
        <v>425</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121771</v>
      </c>
      <c r="AB114" s="959"/>
      <c r="AC114" s="959"/>
      <c r="AD114" s="959"/>
      <c r="AE114" s="960"/>
      <c r="AF114" s="961">
        <v>105582</v>
      </c>
      <c r="AG114" s="959"/>
      <c r="AH114" s="959"/>
      <c r="AI114" s="959"/>
      <c r="AJ114" s="960"/>
      <c r="AK114" s="961">
        <v>85176</v>
      </c>
      <c r="AL114" s="959"/>
      <c r="AM114" s="959"/>
      <c r="AN114" s="959"/>
      <c r="AO114" s="960"/>
      <c r="AP114" s="962">
        <v>1.1000000000000001</v>
      </c>
      <c r="AQ114" s="963"/>
      <c r="AR114" s="963"/>
      <c r="AS114" s="963"/>
      <c r="AT114" s="964"/>
      <c r="AU114" s="908"/>
      <c r="AV114" s="909"/>
      <c r="AW114" s="909"/>
      <c r="AX114" s="909"/>
      <c r="AY114" s="909"/>
      <c r="AZ114" s="922" t="s">
        <v>426</v>
      </c>
      <c r="BA114" s="923"/>
      <c r="BB114" s="923"/>
      <c r="BC114" s="923"/>
      <c r="BD114" s="923"/>
      <c r="BE114" s="923"/>
      <c r="BF114" s="923"/>
      <c r="BG114" s="923"/>
      <c r="BH114" s="923"/>
      <c r="BI114" s="923"/>
      <c r="BJ114" s="923"/>
      <c r="BK114" s="923"/>
      <c r="BL114" s="923"/>
      <c r="BM114" s="923"/>
      <c r="BN114" s="923"/>
      <c r="BO114" s="923"/>
      <c r="BP114" s="924"/>
      <c r="BQ114" s="925">
        <v>233004</v>
      </c>
      <c r="BR114" s="926"/>
      <c r="BS114" s="926"/>
      <c r="BT114" s="926"/>
      <c r="BU114" s="926"/>
      <c r="BV114" s="926">
        <v>146953</v>
      </c>
      <c r="BW114" s="926"/>
      <c r="BX114" s="926"/>
      <c r="BY114" s="926"/>
      <c r="BZ114" s="926"/>
      <c r="CA114" s="926">
        <v>239885</v>
      </c>
      <c r="CB114" s="926"/>
      <c r="CC114" s="926"/>
      <c r="CD114" s="926"/>
      <c r="CE114" s="926"/>
      <c r="CF114" s="920">
        <v>3.1</v>
      </c>
      <c r="CG114" s="921"/>
      <c r="CH114" s="921"/>
      <c r="CI114" s="921"/>
      <c r="CJ114" s="921"/>
      <c r="CK114" s="948"/>
      <c r="CL114" s="949"/>
      <c r="CM114" s="922" t="s">
        <v>427</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121</v>
      </c>
      <c r="DH114" s="959"/>
      <c r="DI114" s="959"/>
      <c r="DJ114" s="959"/>
      <c r="DK114" s="960"/>
      <c r="DL114" s="961" t="s">
        <v>121</v>
      </c>
      <c r="DM114" s="959"/>
      <c r="DN114" s="959"/>
      <c r="DO114" s="959"/>
      <c r="DP114" s="960"/>
      <c r="DQ114" s="961" t="s">
        <v>121</v>
      </c>
      <c r="DR114" s="959"/>
      <c r="DS114" s="959"/>
      <c r="DT114" s="959"/>
      <c r="DU114" s="960"/>
      <c r="DV114" s="962" t="s">
        <v>121</v>
      </c>
      <c r="DW114" s="963"/>
      <c r="DX114" s="963"/>
      <c r="DY114" s="963"/>
      <c r="DZ114" s="964"/>
    </row>
    <row r="115" spans="1:130" s="218" customFormat="1" ht="26.25" customHeight="1" x14ac:dyDescent="0.15">
      <c r="A115" s="954"/>
      <c r="B115" s="955"/>
      <c r="C115" s="923" t="s">
        <v>428</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t="s">
        <v>121</v>
      </c>
      <c r="AB115" s="938"/>
      <c r="AC115" s="938"/>
      <c r="AD115" s="938"/>
      <c r="AE115" s="939"/>
      <c r="AF115" s="940" t="s">
        <v>121</v>
      </c>
      <c r="AG115" s="938"/>
      <c r="AH115" s="938"/>
      <c r="AI115" s="938"/>
      <c r="AJ115" s="939"/>
      <c r="AK115" s="940" t="s">
        <v>121</v>
      </c>
      <c r="AL115" s="938"/>
      <c r="AM115" s="938"/>
      <c r="AN115" s="938"/>
      <c r="AO115" s="939"/>
      <c r="AP115" s="941" t="s">
        <v>121</v>
      </c>
      <c r="AQ115" s="942"/>
      <c r="AR115" s="942"/>
      <c r="AS115" s="942"/>
      <c r="AT115" s="943"/>
      <c r="AU115" s="908"/>
      <c r="AV115" s="909"/>
      <c r="AW115" s="909"/>
      <c r="AX115" s="909"/>
      <c r="AY115" s="909"/>
      <c r="AZ115" s="922" t="s">
        <v>429</v>
      </c>
      <c r="BA115" s="923"/>
      <c r="BB115" s="923"/>
      <c r="BC115" s="923"/>
      <c r="BD115" s="923"/>
      <c r="BE115" s="923"/>
      <c r="BF115" s="923"/>
      <c r="BG115" s="923"/>
      <c r="BH115" s="923"/>
      <c r="BI115" s="923"/>
      <c r="BJ115" s="923"/>
      <c r="BK115" s="923"/>
      <c r="BL115" s="923"/>
      <c r="BM115" s="923"/>
      <c r="BN115" s="923"/>
      <c r="BO115" s="923"/>
      <c r="BP115" s="924"/>
      <c r="BQ115" s="925" t="s">
        <v>121</v>
      </c>
      <c r="BR115" s="926"/>
      <c r="BS115" s="926"/>
      <c r="BT115" s="926"/>
      <c r="BU115" s="926"/>
      <c r="BV115" s="926" t="s">
        <v>121</v>
      </c>
      <c r="BW115" s="926"/>
      <c r="BX115" s="926"/>
      <c r="BY115" s="926"/>
      <c r="BZ115" s="926"/>
      <c r="CA115" s="926" t="s">
        <v>121</v>
      </c>
      <c r="CB115" s="926"/>
      <c r="CC115" s="926"/>
      <c r="CD115" s="926"/>
      <c r="CE115" s="926"/>
      <c r="CF115" s="920" t="s">
        <v>121</v>
      </c>
      <c r="CG115" s="921"/>
      <c r="CH115" s="921"/>
      <c r="CI115" s="921"/>
      <c r="CJ115" s="921"/>
      <c r="CK115" s="948"/>
      <c r="CL115" s="949"/>
      <c r="CM115" s="922" t="s">
        <v>430</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121</v>
      </c>
      <c r="DH115" s="959"/>
      <c r="DI115" s="959"/>
      <c r="DJ115" s="959"/>
      <c r="DK115" s="960"/>
      <c r="DL115" s="961" t="s">
        <v>121</v>
      </c>
      <c r="DM115" s="959"/>
      <c r="DN115" s="959"/>
      <c r="DO115" s="959"/>
      <c r="DP115" s="960"/>
      <c r="DQ115" s="961" t="s">
        <v>121</v>
      </c>
      <c r="DR115" s="959"/>
      <c r="DS115" s="959"/>
      <c r="DT115" s="959"/>
      <c r="DU115" s="960"/>
      <c r="DV115" s="962" t="s">
        <v>121</v>
      </c>
      <c r="DW115" s="963"/>
      <c r="DX115" s="963"/>
      <c r="DY115" s="963"/>
      <c r="DZ115" s="964"/>
    </row>
    <row r="116" spans="1:130" s="218" customFormat="1" ht="26.25" customHeight="1" x14ac:dyDescent="0.15">
      <c r="A116" s="956"/>
      <c r="B116" s="957"/>
      <c r="C116" s="965" t="s">
        <v>431</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57</v>
      </c>
      <c r="AB116" s="959"/>
      <c r="AC116" s="959"/>
      <c r="AD116" s="959"/>
      <c r="AE116" s="960"/>
      <c r="AF116" s="961">
        <v>82</v>
      </c>
      <c r="AG116" s="959"/>
      <c r="AH116" s="959"/>
      <c r="AI116" s="959"/>
      <c r="AJ116" s="960"/>
      <c r="AK116" s="961">
        <v>109</v>
      </c>
      <c r="AL116" s="959"/>
      <c r="AM116" s="959"/>
      <c r="AN116" s="959"/>
      <c r="AO116" s="960"/>
      <c r="AP116" s="962">
        <v>0</v>
      </c>
      <c r="AQ116" s="963"/>
      <c r="AR116" s="963"/>
      <c r="AS116" s="963"/>
      <c r="AT116" s="964"/>
      <c r="AU116" s="908"/>
      <c r="AV116" s="909"/>
      <c r="AW116" s="909"/>
      <c r="AX116" s="909"/>
      <c r="AY116" s="909"/>
      <c r="AZ116" s="967" t="s">
        <v>432</v>
      </c>
      <c r="BA116" s="968"/>
      <c r="BB116" s="968"/>
      <c r="BC116" s="968"/>
      <c r="BD116" s="968"/>
      <c r="BE116" s="968"/>
      <c r="BF116" s="968"/>
      <c r="BG116" s="968"/>
      <c r="BH116" s="968"/>
      <c r="BI116" s="968"/>
      <c r="BJ116" s="968"/>
      <c r="BK116" s="968"/>
      <c r="BL116" s="968"/>
      <c r="BM116" s="968"/>
      <c r="BN116" s="968"/>
      <c r="BO116" s="968"/>
      <c r="BP116" s="969"/>
      <c r="BQ116" s="925" t="s">
        <v>121</v>
      </c>
      <c r="BR116" s="926"/>
      <c r="BS116" s="926"/>
      <c r="BT116" s="926"/>
      <c r="BU116" s="926"/>
      <c r="BV116" s="926" t="s">
        <v>121</v>
      </c>
      <c r="BW116" s="926"/>
      <c r="BX116" s="926"/>
      <c r="BY116" s="926"/>
      <c r="BZ116" s="926"/>
      <c r="CA116" s="926" t="s">
        <v>121</v>
      </c>
      <c r="CB116" s="926"/>
      <c r="CC116" s="926"/>
      <c r="CD116" s="926"/>
      <c r="CE116" s="926"/>
      <c r="CF116" s="920" t="s">
        <v>121</v>
      </c>
      <c r="CG116" s="921"/>
      <c r="CH116" s="921"/>
      <c r="CI116" s="921"/>
      <c r="CJ116" s="921"/>
      <c r="CK116" s="948"/>
      <c r="CL116" s="949"/>
      <c r="CM116" s="922" t="s">
        <v>433</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121</v>
      </c>
      <c r="DH116" s="959"/>
      <c r="DI116" s="959"/>
      <c r="DJ116" s="959"/>
      <c r="DK116" s="960"/>
      <c r="DL116" s="961" t="s">
        <v>121</v>
      </c>
      <c r="DM116" s="959"/>
      <c r="DN116" s="959"/>
      <c r="DO116" s="959"/>
      <c r="DP116" s="960"/>
      <c r="DQ116" s="961" t="s">
        <v>121</v>
      </c>
      <c r="DR116" s="959"/>
      <c r="DS116" s="959"/>
      <c r="DT116" s="959"/>
      <c r="DU116" s="960"/>
      <c r="DV116" s="962" t="s">
        <v>121</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434</v>
      </c>
      <c r="Z117" s="894"/>
      <c r="AA117" s="978">
        <v>943359</v>
      </c>
      <c r="AB117" s="979"/>
      <c r="AC117" s="979"/>
      <c r="AD117" s="979"/>
      <c r="AE117" s="980"/>
      <c r="AF117" s="981">
        <v>888462</v>
      </c>
      <c r="AG117" s="979"/>
      <c r="AH117" s="979"/>
      <c r="AI117" s="979"/>
      <c r="AJ117" s="980"/>
      <c r="AK117" s="981">
        <v>843892</v>
      </c>
      <c r="AL117" s="979"/>
      <c r="AM117" s="979"/>
      <c r="AN117" s="979"/>
      <c r="AO117" s="980"/>
      <c r="AP117" s="982"/>
      <c r="AQ117" s="983"/>
      <c r="AR117" s="983"/>
      <c r="AS117" s="983"/>
      <c r="AT117" s="984"/>
      <c r="AU117" s="908"/>
      <c r="AV117" s="909"/>
      <c r="AW117" s="909"/>
      <c r="AX117" s="909"/>
      <c r="AY117" s="909"/>
      <c r="AZ117" s="974" t="s">
        <v>435</v>
      </c>
      <c r="BA117" s="975"/>
      <c r="BB117" s="975"/>
      <c r="BC117" s="975"/>
      <c r="BD117" s="975"/>
      <c r="BE117" s="975"/>
      <c r="BF117" s="975"/>
      <c r="BG117" s="975"/>
      <c r="BH117" s="975"/>
      <c r="BI117" s="975"/>
      <c r="BJ117" s="975"/>
      <c r="BK117" s="975"/>
      <c r="BL117" s="975"/>
      <c r="BM117" s="975"/>
      <c r="BN117" s="975"/>
      <c r="BO117" s="975"/>
      <c r="BP117" s="976"/>
      <c r="BQ117" s="925" t="s">
        <v>121</v>
      </c>
      <c r="BR117" s="926"/>
      <c r="BS117" s="926"/>
      <c r="BT117" s="926"/>
      <c r="BU117" s="926"/>
      <c r="BV117" s="926" t="s">
        <v>121</v>
      </c>
      <c r="BW117" s="926"/>
      <c r="BX117" s="926"/>
      <c r="BY117" s="926"/>
      <c r="BZ117" s="926"/>
      <c r="CA117" s="926" t="s">
        <v>121</v>
      </c>
      <c r="CB117" s="926"/>
      <c r="CC117" s="926"/>
      <c r="CD117" s="926"/>
      <c r="CE117" s="926"/>
      <c r="CF117" s="920" t="s">
        <v>121</v>
      </c>
      <c r="CG117" s="921"/>
      <c r="CH117" s="921"/>
      <c r="CI117" s="921"/>
      <c r="CJ117" s="921"/>
      <c r="CK117" s="948"/>
      <c r="CL117" s="949"/>
      <c r="CM117" s="922" t="s">
        <v>436</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121</v>
      </c>
      <c r="DH117" s="959"/>
      <c r="DI117" s="959"/>
      <c r="DJ117" s="959"/>
      <c r="DK117" s="960"/>
      <c r="DL117" s="961" t="s">
        <v>121</v>
      </c>
      <c r="DM117" s="959"/>
      <c r="DN117" s="959"/>
      <c r="DO117" s="959"/>
      <c r="DP117" s="960"/>
      <c r="DQ117" s="961" t="s">
        <v>121</v>
      </c>
      <c r="DR117" s="959"/>
      <c r="DS117" s="959"/>
      <c r="DT117" s="959"/>
      <c r="DU117" s="960"/>
      <c r="DV117" s="962" t="s">
        <v>121</v>
      </c>
      <c r="DW117" s="963"/>
      <c r="DX117" s="963"/>
      <c r="DY117" s="963"/>
      <c r="DZ117" s="964"/>
    </row>
    <row r="118" spans="1:130" s="218" customFormat="1" ht="26.25" customHeight="1" x14ac:dyDescent="0.15">
      <c r="A118" s="912" t="s">
        <v>410</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407</v>
      </c>
      <c r="AB118" s="893"/>
      <c r="AC118" s="893"/>
      <c r="AD118" s="893"/>
      <c r="AE118" s="894"/>
      <c r="AF118" s="892" t="s">
        <v>408</v>
      </c>
      <c r="AG118" s="893"/>
      <c r="AH118" s="893"/>
      <c r="AI118" s="893"/>
      <c r="AJ118" s="894"/>
      <c r="AK118" s="892" t="s">
        <v>294</v>
      </c>
      <c r="AL118" s="893"/>
      <c r="AM118" s="893"/>
      <c r="AN118" s="893"/>
      <c r="AO118" s="894"/>
      <c r="AP118" s="970" t="s">
        <v>409</v>
      </c>
      <c r="AQ118" s="971"/>
      <c r="AR118" s="971"/>
      <c r="AS118" s="971"/>
      <c r="AT118" s="972"/>
      <c r="AU118" s="908"/>
      <c r="AV118" s="909"/>
      <c r="AW118" s="909"/>
      <c r="AX118" s="909"/>
      <c r="AY118" s="909"/>
      <c r="AZ118" s="973" t="s">
        <v>437</v>
      </c>
      <c r="BA118" s="965"/>
      <c r="BB118" s="965"/>
      <c r="BC118" s="965"/>
      <c r="BD118" s="965"/>
      <c r="BE118" s="965"/>
      <c r="BF118" s="965"/>
      <c r="BG118" s="965"/>
      <c r="BH118" s="965"/>
      <c r="BI118" s="965"/>
      <c r="BJ118" s="965"/>
      <c r="BK118" s="965"/>
      <c r="BL118" s="965"/>
      <c r="BM118" s="965"/>
      <c r="BN118" s="965"/>
      <c r="BO118" s="965"/>
      <c r="BP118" s="966"/>
      <c r="BQ118" s="999" t="s">
        <v>121</v>
      </c>
      <c r="BR118" s="1000"/>
      <c r="BS118" s="1000"/>
      <c r="BT118" s="1000"/>
      <c r="BU118" s="1000"/>
      <c r="BV118" s="1000" t="s">
        <v>121</v>
      </c>
      <c r="BW118" s="1000"/>
      <c r="BX118" s="1000"/>
      <c r="BY118" s="1000"/>
      <c r="BZ118" s="1000"/>
      <c r="CA118" s="1000" t="s">
        <v>121</v>
      </c>
      <c r="CB118" s="1000"/>
      <c r="CC118" s="1000"/>
      <c r="CD118" s="1000"/>
      <c r="CE118" s="1000"/>
      <c r="CF118" s="920" t="s">
        <v>121</v>
      </c>
      <c r="CG118" s="921"/>
      <c r="CH118" s="921"/>
      <c r="CI118" s="921"/>
      <c r="CJ118" s="921"/>
      <c r="CK118" s="948"/>
      <c r="CL118" s="949"/>
      <c r="CM118" s="922" t="s">
        <v>438</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121</v>
      </c>
      <c r="DH118" s="959"/>
      <c r="DI118" s="959"/>
      <c r="DJ118" s="959"/>
      <c r="DK118" s="960"/>
      <c r="DL118" s="961" t="s">
        <v>121</v>
      </c>
      <c r="DM118" s="959"/>
      <c r="DN118" s="959"/>
      <c r="DO118" s="959"/>
      <c r="DP118" s="960"/>
      <c r="DQ118" s="961" t="s">
        <v>121</v>
      </c>
      <c r="DR118" s="959"/>
      <c r="DS118" s="959"/>
      <c r="DT118" s="959"/>
      <c r="DU118" s="960"/>
      <c r="DV118" s="962" t="s">
        <v>121</v>
      </c>
      <c r="DW118" s="963"/>
      <c r="DX118" s="963"/>
      <c r="DY118" s="963"/>
      <c r="DZ118" s="964"/>
    </row>
    <row r="119" spans="1:130" s="218" customFormat="1" ht="26.25" customHeight="1" x14ac:dyDescent="0.15">
      <c r="A119" s="1056" t="s">
        <v>413</v>
      </c>
      <c r="B119" s="947"/>
      <c r="C119" s="929" t="s">
        <v>414</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121</v>
      </c>
      <c r="AB119" s="900"/>
      <c r="AC119" s="900"/>
      <c r="AD119" s="900"/>
      <c r="AE119" s="901"/>
      <c r="AF119" s="902" t="s">
        <v>121</v>
      </c>
      <c r="AG119" s="900"/>
      <c r="AH119" s="900"/>
      <c r="AI119" s="900"/>
      <c r="AJ119" s="901"/>
      <c r="AK119" s="902" t="s">
        <v>121</v>
      </c>
      <c r="AL119" s="900"/>
      <c r="AM119" s="900"/>
      <c r="AN119" s="900"/>
      <c r="AO119" s="901"/>
      <c r="AP119" s="903" t="s">
        <v>121</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439</v>
      </c>
      <c r="BP119" s="1005"/>
      <c r="BQ119" s="999">
        <v>7823431</v>
      </c>
      <c r="BR119" s="1000"/>
      <c r="BS119" s="1000"/>
      <c r="BT119" s="1000"/>
      <c r="BU119" s="1000"/>
      <c r="BV119" s="1000">
        <v>7764284</v>
      </c>
      <c r="BW119" s="1000"/>
      <c r="BX119" s="1000"/>
      <c r="BY119" s="1000"/>
      <c r="BZ119" s="1000"/>
      <c r="CA119" s="1000">
        <v>8461332</v>
      </c>
      <c r="CB119" s="1000"/>
      <c r="CC119" s="1000"/>
      <c r="CD119" s="1000"/>
      <c r="CE119" s="1000"/>
      <c r="CF119" s="1001"/>
      <c r="CG119" s="1002"/>
      <c r="CH119" s="1002"/>
      <c r="CI119" s="1002"/>
      <c r="CJ119" s="1003"/>
      <c r="CK119" s="950"/>
      <c r="CL119" s="951"/>
      <c r="CM119" s="973" t="s">
        <v>440</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130601</v>
      </c>
      <c r="DH119" s="986"/>
      <c r="DI119" s="986"/>
      <c r="DJ119" s="986"/>
      <c r="DK119" s="987"/>
      <c r="DL119" s="985" t="s">
        <v>121</v>
      </c>
      <c r="DM119" s="986"/>
      <c r="DN119" s="986"/>
      <c r="DO119" s="986"/>
      <c r="DP119" s="987"/>
      <c r="DQ119" s="985" t="s">
        <v>121</v>
      </c>
      <c r="DR119" s="986"/>
      <c r="DS119" s="986"/>
      <c r="DT119" s="986"/>
      <c r="DU119" s="987"/>
      <c r="DV119" s="988" t="s">
        <v>121</v>
      </c>
      <c r="DW119" s="989"/>
      <c r="DX119" s="989"/>
      <c r="DY119" s="989"/>
      <c r="DZ119" s="990"/>
    </row>
    <row r="120" spans="1:130" s="218" customFormat="1" ht="26.25" customHeight="1" x14ac:dyDescent="0.15">
      <c r="A120" s="1057"/>
      <c r="B120" s="949"/>
      <c r="C120" s="922" t="s">
        <v>417</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121</v>
      </c>
      <c r="AB120" s="959"/>
      <c r="AC120" s="959"/>
      <c r="AD120" s="959"/>
      <c r="AE120" s="960"/>
      <c r="AF120" s="961" t="s">
        <v>121</v>
      </c>
      <c r="AG120" s="959"/>
      <c r="AH120" s="959"/>
      <c r="AI120" s="959"/>
      <c r="AJ120" s="960"/>
      <c r="AK120" s="961" t="s">
        <v>121</v>
      </c>
      <c r="AL120" s="959"/>
      <c r="AM120" s="959"/>
      <c r="AN120" s="959"/>
      <c r="AO120" s="960"/>
      <c r="AP120" s="962" t="s">
        <v>121</v>
      </c>
      <c r="AQ120" s="963"/>
      <c r="AR120" s="963"/>
      <c r="AS120" s="963"/>
      <c r="AT120" s="964"/>
      <c r="AU120" s="991" t="s">
        <v>441</v>
      </c>
      <c r="AV120" s="992"/>
      <c r="AW120" s="992"/>
      <c r="AX120" s="992"/>
      <c r="AY120" s="993"/>
      <c r="AZ120" s="929" t="s">
        <v>442</v>
      </c>
      <c r="BA120" s="897"/>
      <c r="BB120" s="897"/>
      <c r="BC120" s="897"/>
      <c r="BD120" s="897"/>
      <c r="BE120" s="897"/>
      <c r="BF120" s="897"/>
      <c r="BG120" s="897"/>
      <c r="BH120" s="897"/>
      <c r="BI120" s="897"/>
      <c r="BJ120" s="897"/>
      <c r="BK120" s="897"/>
      <c r="BL120" s="897"/>
      <c r="BM120" s="897"/>
      <c r="BN120" s="897"/>
      <c r="BO120" s="897"/>
      <c r="BP120" s="898"/>
      <c r="BQ120" s="930">
        <v>8372886</v>
      </c>
      <c r="BR120" s="931"/>
      <c r="BS120" s="931"/>
      <c r="BT120" s="931"/>
      <c r="BU120" s="931"/>
      <c r="BV120" s="931">
        <v>9010959</v>
      </c>
      <c r="BW120" s="931"/>
      <c r="BX120" s="931"/>
      <c r="BY120" s="931"/>
      <c r="BZ120" s="931"/>
      <c r="CA120" s="931">
        <v>9538431</v>
      </c>
      <c r="CB120" s="931"/>
      <c r="CC120" s="931"/>
      <c r="CD120" s="931"/>
      <c r="CE120" s="931"/>
      <c r="CF120" s="944">
        <v>121.3</v>
      </c>
      <c r="CG120" s="945"/>
      <c r="CH120" s="945"/>
      <c r="CI120" s="945"/>
      <c r="CJ120" s="945"/>
      <c r="CK120" s="1006" t="s">
        <v>443</v>
      </c>
      <c r="CL120" s="1007"/>
      <c r="CM120" s="1007"/>
      <c r="CN120" s="1007"/>
      <c r="CO120" s="1008"/>
      <c r="CP120" s="1014" t="s">
        <v>392</v>
      </c>
      <c r="CQ120" s="1015"/>
      <c r="CR120" s="1015"/>
      <c r="CS120" s="1015"/>
      <c r="CT120" s="1015"/>
      <c r="CU120" s="1015"/>
      <c r="CV120" s="1015"/>
      <c r="CW120" s="1015"/>
      <c r="CX120" s="1015"/>
      <c r="CY120" s="1015"/>
      <c r="CZ120" s="1015"/>
      <c r="DA120" s="1015"/>
      <c r="DB120" s="1015"/>
      <c r="DC120" s="1015"/>
      <c r="DD120" s="1015"/>
      <c r="DE120" s="1015"/>
      <c r="DF120" s="1016"/>
      <c r="DG120" s="930">
        <v>908654</v>
      </c>
      <c r="DH120" s="931"/>
      <c r="DI120" s="931"/>
      <c r="DJ120" s="931"/>
      <c r="DK120" s="931"/>
      <c r="DL120" s="931">
        <v>1228035</v>
      </c>
      <c r="DM120" s="931"/>
      <c r="DN120" s="931"/>
      <c r="DO120" s="931"/>
      <c r="DP120" s="931"/>
      <c r="DQ120" s="931">
        <v>1282390</v>
      </c>
      <c r="DR120" s="931"/>
      <c r="DS120" s="931"/>
      <c r="DT120" s="931"/>
      <c r="DU120" s="931"/>
      <c r="DV120" s="932">
        <v>16.3</v>
      </c>
      <c r="DW120" s="932"/>
      <c r="DX120" s="932"/>
      <c r="DY120" s="932"/>
      <c r="DZ120" s="933"/>
    </row>
    <row r="121" spans="1:130" s="218" customFormat="1" ht="26.25" customHeight="1" x14ac:dyDescent="0.15">
      <c r="A121" s="1057"/>
      <c r="B121" s="949"/>
      <c r="C121" s="974" t="s">
        <v>444</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121</v>
      </c>
      <c r="AB121" s="959"/>
      <c r="AC121" s="959"/>
      <c r="AD121" s="959"/>
      <c r="AE121" s="960"/>
      <c r="AF121" s="961" t="s">
        <v>121</v>
      </c>
      <c r="AG121" s="959"/>
      <c r="AH121" s="959"/>
      <c r="AI121" s="959"/>
      <c r="AJ121" s="960"/>
      <c r="AK121" s="961" t="s">
        <v>121</v>
      </c>
      <c r="AL121" s="959"/>
      <c r="AM121" s="959"/>
      <c r="AN121" s="959"/>
      <c r="AO121" s="960"/>
      <c r="AP121" s="962" t="s">
        <v>121</v>
      </c>
      <c r="AQ121" s="963"/>
      <c r="AR121" s="963"/>
      <c r="AS121" s="963"/>
      <c r="AT121" s="964"/>
      <c r="AU121" s="994"/>
      <c r="AV121" s="995"/>
      <c r="AW121" s="995"/>
      <c r="AX121" s="995"/>
      <c r="AY121" s="996"/>
      <c r="AZ121" s="922" t="s">
        <v>445</v>
      </c>
      <c r="BA121" s="923"/>
      <c r="BB121" s="923"/>
      <c r="BC121" s="923"/>
      <c r="BD121" s="923"/>
      <c r="BE121" s="923"/>
      <c r="BF121" s="923"/>
      <c r="BG121" s="923"/>
      <c r="BH121" s="923"/>
      <c r="BI121" s="923"/>
      <c r="BJ121" s="923"/>
      <c r="BK121" s="923"/>
      <c r="BL121" s="923"/>
      <c r="BM121" s="923"/>
      <c r="BN121" s="923"/>
      <c r="BO121" s="923"/>
      <c r="BP121" s="924"/>
      <c r="BQ121" s="925">
        <v>20154</v>
      </c>
      <c r="BR121" s="926"/>
      <c r="BS121" s="926"/>
      <c r="BT121" s="926"/>
      <c r="BU121" s="926"/>
      <c r="BV121" s="926" t="s">
        <v>121</v>
      </c>
      <c r="BW121" s="926"/>
      <c r="BX121" s="926"/>
      <c r="BY121" s="926"/>
      <c r="BZ121" s="926"/>
      <c r="CA121" s="926" t="s">
        <v>121</v>
      </c>
      <c r="CB121" s="926"/>
      <c r="CC121" s="926"/>
      <c r="CD121" s="926"/>
      <c r="CE121" s="926"/>
      <c r="CF121" s="920" t="s">
        <v>121</v>
      </c>
      <c r="CG121" s="921"/>
      <c r="CH121" s="921"/>
      <c r="CI121" s="921"/>
      <c r="CJ121" s="921"/>
      <c r="CK121" s="1009"/>
      <c r="CL121" s="1010"/>
      <c r="CM121" s="1010"/>
      <c r="CN121" s="1010"/>
      <c r="CO121" s="1011"/>
      <c r="CP121" s="1019" t="s">
        <v>390</v>
      </c>
      <c r="CQ121" s="1020"/>
      <c r="CR121" s="1020"/>
      <c r="CS121" s="1020"/>
      <c r="CT121" s="1020"/>
      <c r="CU121" s="1020"/>
      <c r="CV121" s="1020"/>
      <c r="CW121" s="1020"/>
      <c r="CX121" s="1020"/>
      <c r="CY121" s="1020"/>
      <c r="CZ121" s="1020"/>
      <c r="DA121" s="1020"/>
      <c r="DB121" s="1020"/>
      <c r="DC121" s="1020"/>
      <c r="DD121" s="1020"/>
      <c r="DE121" s="1020"/>
      <c r="DF121" s="1021"/>
      <c r="DG121" s="925">
        <v>90100</v>
      </c>
      <c r="DH121" s="926"/>
      <c r="DI121" s="926"/>
      <c r="DJ121" s="926"/>
      <c r="DK121" s="926"/>
      <c r="DL121" s="926">
        <v>90100</v>
      </c>
      <c r="DM121" s="926"/>
      <c r="DN121" s="926"/>
      <c r="DO121" s="926"/>
      <c r="DP121" s="926"/>
      <c r="DQ121" s="926">
        <v>89048</v>
      </c>
      <c r="DR121" s="926"/>
      <c r="DS121" s="926"/>
      <c r="DT121" s="926"/>
      <c r="DU121" s="926"/>
      <c r="DV121" s="927">
        <v>1.1000000000000001</v>
      </c>
      <c r="DW121" s="927"/>
      <c r="DX121" s="927"/>
      <c r="DY121" s="927"/>
      <c r="DZ121" s="928"/>
    </row>
    <row r="122" spans="1:130" s="218" customFormat="1" ht="26.25" customHeight="1" x14ac:dyDescent="0.15">
      <c r="A122" s="1057"/>
      <c r="B122" s="949"/>
      <c r="C122" s="922" t="s">
        <v>427</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121</v>
      </c>
      <c r="AB122" s="959"/>
      <c r="AC122" s="959"/>
      <c r="AD122" s="959"/>
      <c r="AE122" s="960"/>
      <c r="AF122" s="961" t="s">
        <v>121</v>
      </c>
      <c r="AG122" s="959"/>
      <c r="AH122" s="959"/>
      <c r="AI122" s="959"/>
      <c r="AJ122" s="960"/>
      <c r="AK122" s="961" t="s">
        <v>121</v>
      </c>
      <c r="AL122" s="959"/>
      <c r="AM122" s="959"/>
      <c r="AN122" s="959"/>
      <c r="AO122" s="960"/>
      <c r="AP122" s="962" t="s">
        <v>121</v>
      </c>
      <c r="AQ122" s="963"/>
      <c r="AR122" s="963"/>
      <c r="AS122" s="963"/>
      <c r="AT122" s="964"/>
      <c r="AU122" s="994"/>
      <c r="AV122" s="995"/>
      <c r="AW122" s="995"/>
      <c r="AX122" s="995"/>
      <c r="AY122" s="996"/>
      <c r="AZ122" s="973" t="s">
        <v>446</v>
      </c>
      <c r="BA122" s="965"/>
      <c r="BB122" s="965"/>
      <c r="BC122" s="965"/>
      <c r="BD122" s="965"/>
      <c r="BE122" s="965"/>
      <c r="BF122" s="965"/>
      <c r="BG122" s="965"/>
      <c r="BH122" s="965"/>
      <c r="BI122" s="965"/>
      <c r="BJ122" s="965"/>
      <c r="BK122" s="965"/>
      <c r="BL122" s="965"/>
      <c r="BM122" s="965"/>
      <c r="BN122" s="965"/>
      <c r="BO122" s="965"/>
      <c r="BP122" s="966"/>
      <c r="BQ122" s="999">
        <v>7576005</v>
      </c>
      <c r="BR122" s="1000"/>
      <c r="BS122" s="1000"/>
      <c r="BT122" s="1000"/>
      <c r="BU122" s="1000"/>
      <c r="BV122" s="1000">
        <v>7552197</v>
      </c>
      <c r="BW122" s="1000"/>
      <c r="BX122" s="1000"/>
      <c r="BY122" s="1000"/>
      <c r="BZ122" s="1000"/>
      <c r="CA122" s="1000">
        <v>7214564</v>
      </c>
      <c r="CB122" s="1000"/>
      <c r="CC122" s="1000"/>
      <c r="CD122" s="1000"/>
      <c r="CE122" s="1000"/>
      <c r="CF122" s="1017">
        <v>91.7</v>
      </c>
      <c r="CG122" s="1018"/>
      <c r="CH122" s="1018"/>
      <c r="CI122" s="1018"/>
      <c r="CJ122" s="1018"/>
      <c r="CK122" s="1009"/>
      <c r="CL122" s="1010"/>
      <c r="CM122" s="1010"/>
      <c r="CN122" s="1010"/>
      <c r="CO122" s="1011"/>
      <c r="CP122" s="1019" t="s">
        <v>389</v>
      </c>
      <c r="CQ122" s="1020"/>
      <c r="CR122" s="1020"/>
      <c r="CS122" s="1020"/>
      <c r="CT122" s="1020"/>
      <c r="CU122" s="1020"/>
      <c r="CV122" s="1020"/>
      <c r="CW122" s="1020"/>
      <c r="CX122" s="1020"/>
      <c r="CY122" s="1020"/>
      <c r="CZ122" s="1020"/>
      <c r="DA122" s="1020"/>
      <c r="DB122" s="1020"/>
      <c r="DC122" s="1020"/>
      <c r="DD122" s="1020"/>
      <c r="DE122" s="1020"/>
      <c r="DF122" s="1021"/>
      <c r="DG122" s="925" t="s">
        <v>121</v>
      </c>
      <c r="DH122" s="926"/>
      <c r="DI122" s="926"/>
      <c r="DJ122" s="926"/>
      <c r="DK122" s="926"/>
      <c r="DL122" s="926" t="s">
        <v>121</v>
      </c>
      <c r="DM122" s="926"/>
      <c r="DN122" s="926"/>
      <c r="DO122" s="926"/>
      <c r="DP122" s="926"/>
      <c r="DQ122" s="926" t="s">
        <v>121</v>
      </c>
      <c r="DR122" s="926"/>
      <c r="DS122" s="926"/>
      <c r="DT122" s="926"/>
      <c r="DU122" s="926"/>
      <c r="DV122" s="927" t="s">
        <v>121</v>
      </c>
      <c r="DW122" s="927"/>
      <c r="DX122" s="927"/>
      <c r="DY122" s="927"/>
      <c r="DZ122" s="928"/>
    </row>
    <row r="123" spans="1:130" s="218" customFormat="1" ht="26.25" customHeight="1" x14ac:dyDescent="0.15">
      <c r="A123" s="1057"/>
      <c r="B123" s="949"/>
      <c r="C123" s="922" t="s">
        <v>433</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121</v>
      </c>
      <c r="AB123" s="959"/>
      <c r="AC123" s="959"/>
      <c r="AD123" s="959"/>
      <c r="AE123" s="960"/>
      <c r="AF123" s="961" t="s">
        <v>121</v>
      </c>
      <c r="AG123" s="959"/>
      <c r="AH123" s="959"/>
      <c r="AI123" s="959"/>
      <c r="AJ123" s="960"/>
      <c r="AK123" s="961" t="s">
        <v>121</v>
      </c>
      <c r="AL123" s="959"/>
      <c r="AM123" s="959"/>
      <c r="AN123" s="959"/>
      <c r="AO123" s="960"/>
      <c r="AP123" s="962" t="s">
        <v>121</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447</v>
      </c>
      <c r="BP123" s="1005"/>
      <c r="BQ123" s="1063">
        <v>15969045</v>
      </c>
      <c r="BR123" s="1064"/>
      <c r="BS123" s="1064"/>
      <c r="BT123" s="1064"/>
      <c r="BU123" s="1064"/>
      <c r="BV123" s="1064">
        <v>16563156</v>
      </c>
      <c r="BW123" s="1064"/>
      <c r="BX123" s="1064"/>
      <c r="BY123" s="1064"/>
      <c r="BZ123" s="1064"/>
      <c r="CA123" s="1064">
        <v>16752995</v>
      </c>
      <c r="CB123" s="1064"/>
      <c r="CC123" s="1064"/>
      <c r="CD123" s="1064"/>
      <c r="CE123" s="1064"/>
      <c r="CF123" s="1001"/>
      <c r="CG123" s="1002"/>
      <c r="CH123" s="1002"/>
      <c r="CI123" s="1002"/>
      <c r="CJ123" s="1003"/>
      <c r="CK123" s="1009"/>
      <c r="CL123" s="1010"/>
      <c r="CM123" s="1010"/>
      <c r="CN123" s="1010"/>
      <c r="CO123" s="1011"/>
      <c r="CP123" s="1019" t="s">
        <v>388</v>
      </c>
      <c r="CQ123" s="1020"/>
      <c r="CR123" s="1020"/>
      <c r="CS123" s="1020"/>
      <c r="CT123" s="1020"/>
      <c r="CU123" s="1020"/>
      <c r="CV123" s="1020"/>
      <c r="CW123" s="1020"/>
      <c r="CX123" s="1020"/>
      <c r="CY123" s="1020"/>
      <c r="CZ123" s="1020"/>
      <c r="DA123" s="1020"/>
      <c r="DB123" s="1020"/>
      <c r="DC123" s="1020"/>
      <c r="DD123" s="1020"/>
      <c r="DE123" s="1020"/>
      <c r="DF123" s="1021"/>
      <c r="DG123" s="958" t="s">
        <v>121</v>
      </c>
      <c r="DH123" s="959"/>
      <c r="DI123" s="959"/>
      <c r="DJ123" s="959"/>
      <c r="DK123" s="960"/>
      <c r="DL123" s="961" t="s">
        <v>121</v>
      </c>
      <c r="DM123" s="959"/>
      <c r="DN123" s="959"/>
      <c r="DO123" s="959"/>
      <c r="DP123" s="960"/>
      <c r="DQ123" s="961" t="s">
        <v>121</v>
      </c>
      <c r="DR123" s="959"/>
      <c r="DS123" s="959"/>
      <c r="DT123" s="959"/>
      <c r="DU123" s="960"/>
      <c r="DV123" s="962" t="s">
        <v>121</v>
      </c>
      <c r="DW123" s="963"/>
      <c r="DX123" s="963"/>
      <c r="DY123" s="963"/>
      <c r="DZ123" s="964"/>
    </row>
    <row r="124" spans="1:130" s="218" customFormat="1" ht="26.25" customHeight="1" thickBot="1" x14ac:dyDescent="0.2">
      <c r="A124" s="1057"/>
      <c r="B124" s="949"/>
      <c r="C124" s="922" t="s">
        <v>436</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121</v>
      </c>
      <c r="AB124" s="959"/>
      <c r="AC124" s="959"/>
      <c r="AD124" s="959"/>
      <c r="AE124" s="960"/>
      <c r="AF124" s="961" t="s">
        <v>121</v>
      </c>
      <c r="AG124" s="959"/>
      <c r="AH124" s="959"/>
      <c r="AI124" s="959"/>
      <c r="AJ124" s="960"/>
      <c r="AK124" s="961" t="s">
        <v>121</v>
      </c>
      <c r="AL124" s="959"/>
      <c r="AM124" s="959"/>
      <c r="AN124" s="959"/>
      <c r="AO124" s="960"/>
      <c r="AP124" s="962" t="s">
        <v>121</v>
      </c>
      <c r="AQ124" s="963"/>
      <c r="AR124" s="963"/>
      <c r="AS124" s="963"/>
      <c r="AT124" s="964"/>
      <c r="AU124" s="1059" t="s">
        <v>448</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121</v>
      </c>
      <c r="BR124" s="1027"/>
      <c r="BS124" s="1027"/>
      <c r="BT124" s="1027"/>
      <c r="BU124" s="1027"/>
      <c r="BV124" s="1027" t="s">
        <v>121</v>
      </c>
      <c r="BW124" s="1027"/>
      <c r="BX124" s="1027"/>
      <c r="BY124" s="1027"/>
      <c r="BZ124" s="1027"/>
      <c r="CA124" s="1027" t="s">
        <v>121</v>
      </c>
      <c r="CB124" s="1027"/>
      <c r="CC124" s="1027"/>
      <c r="CD124" s="1027"/>
      <c r="CE124" s="1027"/>
      <c r="CF124" s="1028"/>
      <c r="CG124" s="1029"/>
      <c r="CH124" s="1029"/>
      <c r="CI124" s="1029"/>
      <c r="CJ124" s="1030"/>
      <c r="CK124" s="1012"/>
      <c r="CL124" s="1012"/>
      <c r="CM124" s="1012"/>
      <c r="CN124" s="1012"/>
      <c r="CO124" s="1013"/>
      <c r="CP124" s="1019" t="s">
        <v>449</v>
      </c>
      <c r="CQ124" s="1020"/>
      <c r="CR124" s="1020"/>
      <c r="CS124" s="1020"/>
      <c r="CT124" s="1020"/>
      <c r="CU124" s="1020"/>
      <c r="CV124" s="1020"/>
      <c r="CW124" s="1020"/>
      <c r="CX124" s="1020"/>
      <c r="CY124" s="1020"/>
      <c r="CZ124" s="1020"/>
      <c r="DA124" s="1020"/>
      <c r="DB124" s="1020"/>
      <c r="DC124" s="1020"/>
      <c r="DD124" s="1020"/>
      <c r="DE124" s="1020"/>
      <c r="DF124" s="1021"/>
      <c r="DG124" s="1004" t="s">
        <v>121</v>
      </c>
      <c r="DH124" s="986"/>
      <c r="DI124" s="986"/>
      <c r="DJ124" s="986"/>
      <c r="DK124" s="987"/>
      <c r="DL124" s="985" t="s">
        <v>121</v>
      </c>
      <c r="DM124" s="986"/>
      <c r="DN124" s="986"/>
      <c r="DO124" s="986"/>
      <c r="DP124" s="987"/>
      <c r="DQ124" s="985" t="s">
        <v>121</v>
      </c>
      <c r="DR124" s="986"/>
      <c r="DS124" s="986"/>
      <c r="DT124" s="986"/>
      <c r="DU124" s="987"/>
      <c r="DV124" s="988" t="s">
        <v>121</v>
      </c>
      <c r="DW124" s="989"/>
      <c r="DX124" s="989"/>
      <c r="DY124" s="989"/>
      <c r="DZ124" s="990"/>
    </row>
    <row r="125" spans="1:130" s="218" customFormat="1" ht="26.25" customHeight="1" x14ac:dyDescent="0.15">
      <c r="A125" s="1057"/>
      <c r="B125" s="949"/>
      <c r="C125" s="922" t="s">
        <v>438</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121</v>
      </c>
      <c r="AB125" s="959"/>
      <c r="AC125" s="959"/>
      <c r="AD125" s="959"/>
      <c r="AE125" s="960"/>
      <c r="AF125" s="961" t="s">
        <v>121</v>
      </c>
      <c r="AG125" s="959"/>
      <c r="AH125" s="959"/>
      <c r="AI125" s="959"/>
      <c r="AJ125" s="960"/>
      <c r="AK125" s="961" t="s">
        <v>121</v>
      </c>
      <c r="AL125" s="959"/>
      <c r="AM125" s="959"/>
      <c r="AN125" s="959"/>
      <c r="AO125" s="960"/>
      <c r="AP125" s="962" t="s">
        <v>121</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450</v>
      </c>
      <c r="CL125" s="1007"/>
      <c r="CM125" s="1007"/>
      <c r="CN125" s="1007"/>
      <c r="CO125" s="1008"/>
      <c r="CP125" s="929" t="s">
        <v>451</v>
      </c>
      <c r="CQ125" s="897"/>
      <c r="CR125" s="897"/>
      <c r="CS125" s="897"/>
      <c r="CT125" s="897"/>
      <c r="CU125" s="897"/>
      <c r="CV125" s="897"/>
      <c r="CW125" s="897"/>
      <c r="CX125" s="897"/>
      <c r="CY125" s="897"/>
      <c r="CZ125" s="897"/>
      <c r="DA125" s="897"/>
      <c r="DB125" s="897"/>
      <c r="DC125" s="897"/>
      <c r="DD125" s="897"/>
      <c r="DE125" s="897"/>
      <c r="DF125" s="898"/>
      <c r="DG125" s="930" t="s">
        <v>121</v>
      </c>
      <c r="DH125" s="931"/>
      <c r="DI125" s="931"/>
      <c r="DJ125" s="931"/>
      <c r="DK125" s="931"/>
      <c r="DL125" s="931" t="s">
        <v>121</v>
      </c>
      <c r="DM125" s="931"/>
      <c r="DN125" s="931"/>
      <c r="DO125" s="931"/>
      <c r="DP125" s="931"/>
      <c r="DQ125" s="931" t="s">
        <v>121</v>
      </c>
      <c r="DR125" s="931"/>
      <c r="DS125" s="931"/>
      <c r="DT125" s="931"/>
      <c r="DU125" s="931"/>
      <c r="DV125" s="932" t="s">
        <v>121</v>
      </c>
      <c r="DW125" s="932"/>
      <c r="DX125" s="932"/>
      <c r="DY125" s="932"/>
      <c r="DZ125" s="933"/>
    </row>
    <row r="126" spans="1:130" s="218" customFormat="1" ht="26.25" customHeight="1" thickBot="1" x14ac:dyDescent="0.2">
      <c r="A126" s="1057"/>
      <c r="B126" s="949"/>
      <c r="C126" s="922" t="s">
        <v>440</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121</v>
      </c>
      <c r="AB126" s="959"/>
      <c r="AC126" s="959"/>
      <c r="AD126" s="959"/>
      <c r="AE126" s="960"/>
      <c r="AF126" s="961" t="s">
        <v>121</v>
      </c>
      <c r="AG126" s="959"/>
      <c r="AH126" s="959"/>
      <c r="AI126" s="959"/>
      <c r="AJ126" s="960"/>
      <c r="AK126" s="961" t="s">
        <v>121</v>
      </c>
      <c r="AL126" s="959"/>
      <c r="AM126" s="959"/>
      <c r="AN126" s="959"/>
      <c r="AO126" s="960"/>
      <c r="AP126" s="962" t="s">
        <v>121</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452</v>
      </c>
      <c r="CQ126" s="923"/>
      <c r="CR126" s="923"/>
      <c r="CS126" s="923"/>
      <c r="CT126" s="923"/>
      <c r="CU126" s="923"/>
      <c r="CV126" s="923"/>
      <c r="CW126" s="923"/>
      <c r="CX126" s="923"/>
      <c r="CY126" s="923"/>
      <c r="CZ126" s="923"/>
      <c r="DA126" s="923"/>
      <c r="DB126" s="923"/>
      <c r="DC126" s="923"/>
      <c r="DD126" s="923"/>
      <c r="DE126" s="923"/>
      <c r="DF126" s="924"/>
      <c r="DG126" s="925" t="s">
        <v>121</v>
      </c>
      <c r="DH126" s="926"/>
      <c r="DI126" s="926"/>
      <c r="DJ126" s="926"/>
      <c r="DK126" s="926"/>
      <c r="DL126" s="926" t="s">
        <v>121</v>
      </c>
      <c r="DM126" s="926"/>
      <c r="DN126" s="926"/>
      <c r="DO126" s="926"/>
      <c r="DP126" s="926"/>
      <c r="DQ126" s="926" t="s">
        <v>121</v>
      </c>
      <c r="DR126" s="926"/>
      <c r="DS126" s="926"/>
      <c r="DT126" s="926"/>
      <c r="DU126" s="926"/>
      <c r="DV126" s="927" t="s">
        <v>121</v>
      </c>
      <c r="DW126" s="927"/>
      <c r="DX126" s="927"/>
      <c r="DY126" s="927"/>
      <c r="DZ126" s="928"/>
    </row>
    <row r="127" spans="1:130" s="218" customFormat="1" ht="26.25" customHeight="1" x14ac:dyDescent="0.15">
      <c r="A127" s="1058"/>
      <c r="B127" s="951"/>
      <c r="C127" s="973" t="s">
        <v>453</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121</v>
      </c>
      <c r="AB127" s="959"/>
      <c r="AC127" s="959"/>
      <c r="AD127" s="959"/>
      <c r="AE127" s="960"/>
      <c r="AF127" s="961" t="s">
        <v>121</v>
      </c>
      <c r="AG127" s="959"/>
      <c r="AH127" s="959"/>
      <c r="AI127" s="959"/>
      <c r="AJ127" s="960"/>
      <c r="AK127" s="961" t="s">
        <v>121</v>
      </c>
      <c r="AL127" s="959"/>
      <c r="AM127" s="959"/>
      <c r="AN127" s="959"/>
      <c r="AO127" s="960"/>
      <c r="AP127" s="962" t="s">
        <v>121</v>
      </c>
      <c r="AQ127" s="963"/>
      <c r="AR127" s="963"/>
      <c r="AS127" s="963"/>
      <c r="AT127" s="964"/>
      <c r="AU127" s="220"/>
      <c r="AV127" s="220"/>
      <c r="AW127" s="220"/>
      <c r="AX127" s="1031" t="s">
        <v>454</v>
      </c>
      <c r="AY127" s="1032"/>
      <c r="AZ127" s="1032"/>
      <c r="BA127" s="1032"/>
      <c r="BB127" s="1032"/>
      <c r="BC127" s="1032"/>
      <c r="BD127" s="1032"/>
      <c r="BE127" s="1033"/>
      <c r="BF127" s="1034" t="s">
        <v>455</v>
      </c>
      <c r="BG127" s="1032"/>
      <c r="BH127" s="1032"/>
      <c r="BI127" s="1032"/>
      <c r="BJ127" s="1032"/>
      <c r="BK127" s="1032"/>
      <c r="BL127" s="1033"/>
      <c r="BM127" s="1034" t="s">
        <v>456</v>
      </c>
      <c r="BN127" s="1032"/>
      <c r="BO127" s="1032"/>
      <c r="BP127" s="1032"/>
      <c r="BQ127" s="1032"/>
      <c r="BR127" s="1032"/>
      <c r="BS127" s="1033"/>
      <c r="BT127" s="1034" t="s">
        <v>457</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458</v>
      </c>
      <c r="CQ127" s="923"/>
      <c r="CR127" s="923"/>
      <c r="CS127" s="923"/>
      <c r="CT127" s="923"/>
      <c r="CU127" s="923"/>
      <c r="CV127" s="923"/>
      <c r="CW127" s="923"/>
      <c r="CX127" s="923"/>
      <c r="CY127" s="923"/>
      <c r="CZ127" s="923"/>
      <c r="DA127" s="923"/>
      <c r="DB127" s="923"/>
      <c r="DC127" s="923"/>
      <c r="DD127" s="923"/>
      <c r="DE127" s="923"/>
      <c r="DF127" s="924"/>
      <c r="DG127" s="925" t="s">
        <v>121</v>
      </c>
      <c r="DH127" s="926"/>
      <c r="DI127" s="926"/>
      <c r="DJ127" s="926"/>
      <c r="DK127" s="926"/>
      <c r="DL127" s="926" t="s">
        <v>121</v>
      </c>
      <c r="DM127" s="926"/>
      <c r="DN127" s="926"/>
      <c r="DO127" s="926"/>
      <c r="DP127" s="926"/>
      <c r="DQ127" s="926" t="s">
        <v>121</v>
      </c>
      <c r="DR127" s="926"/>
      <c r="DS127" s="926"/>
      <c r="DT127" s="926"/>
      <c r="DU127" s="926"/>
      <c r="DV127" s="927" t="s">
        <v>121</v>
      </c>
      <c r="DW127" s="927"/>
      <c r="DX127" s="927"/>
      <c r="DY127" s="927"/>
      <c r="DZ127" s="928"/>
    </row>
    <row r="128" spans="1:130" s="218" customFormat="1" ht="26.25" customHeight="1" thickBot="1" x14ac:dyDescent="0.2">
      <c r="A128" s="1041" t="s">
        <v>459</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460</v>
      </c>
      <c r="X128" s="1043"/>
      <c r="Y128" s="1043"/>
      <c r="Z128" s="1044"/>
      <c r="AA128" s="1045">
        <v>17142</v>
      </c>
      <c r="AB128" s="1046"/>
      <c r="AC128" s="1046"/>
      <c r="AD128" s="1046"/>
      <c r="AE128" s="1047"/>
      <c r="AF128" s="1048" t="s">
        <v>121</v>
      </c>
      <c r="AG128" s="1046"/>
      <c r="AH128" s="1046"/>
      <c r="AI128" s="1046"/>
      <c r="AJ128" s="1047"/>
      <c r="AK128" s="1048">
        <v>15823</v>
      </c>
      <c r="AL128" s="1046"/>
      <c r="AM128" s="1046"/>
      <c r="AN128" s="1046"/>
      <c r="AO128" s="1047"/>
      <c r="AP128" s="1049"/>
      <c r="AQ128" s="1050"/>
      <c r="AR128" s="1050"/>
      <c r="AS128" s="1050"/>
      <c r="AT128" s="1051"/>
      <c r="AU128" s="220"/>
      <c r="AV128" s="220"/>
      <c r="AW128" s="220"/>
      <c r="AX128" s="896" t="s">
        <v>461</v>
      </c>
      <c r="AY128" s="897"/>
      <c r="AZ128" s="897"/>
      <c r="BA128" s="897"/>
      <c r="BB128" s="897"/>
      <c r="BC128" s="897"/>
      <c r="BD128" s="897"/>
      <c r="BE128" s="898"/>
      <c r="BF128" s="1052" t="s">
        <v>121</v>
      </c>
      <c r="BG128" s="1053"/>
      <c r="BH128" s="1053"/>
      <c r="BI128" s="1053"/>
      <c r="BJ128" s="1053"/>
      <c r="BK128" s="1053"/>
      <c r="BL128" s="1054"/>
      <c r="BM128" s="1052">
        <v>13.64</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462</v>
      </c>
      <c r="CQ128" s="726"/>
      <c r="CR128" s="726"/>
      <c r="CS128" s="726"/>
      <c r="CT128" s="726"/>
      <c r="CU128" s="726"/>
      <c r="CV128" s="726"/>
      <c r="CW128" s="726"/>
      <c r="CX128" s="726"/>
      <c r="CY128" s="726"/>
      <c r="CZ128" s="726"/>
      <c r="DA128" s="726"/>
      <c r="DB128" s="726"/>
      <c r="DC128" s="726"/>
      <c r="DD128" s="726"/>
      <c r="DE128" s="726"/>
      <c r="DF128" s="1036"/>
      <c r="DG128" s="1037" t="s">
        <v>121</v>
      </c>
      <c r="DH128" s="1038"/>
      <c r="DI128" s="1038"/>
      <c r="DJ128" s="1038"/>
      <c r="DK128" s="1038"/>
      <c r="DL128" s="1038" t="s">
        <v>121</v>
      </c>
      <c r="DM128" s="1038"/>
      <c r="DN128" s="1038"/>
      <c r="DO128" s="1038"/>
      <c r="DP128" s="1038"/>
      <c r="DQ128" s="1038" t="s">
        <v>121</v>
      </c>
      <c r="DR128" s="1038"/>
      <c r="DS128" s="1038"/>
      <c r="DT128" s="1038"/>
      <c r="DU128" s="1038"/>
      <c r="DV128" s="1039" t="s">
        <v>121</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463</v>
      </c>
      <c r="X129" s="1071"/>
      <c r="Y129" s="1071"/>
      <c r="Z129" s="1072"/>
      <c r="AA129" s="958">
        <v>7759390</v>
      </c>
      <c r="AB129" s="959"/>
      <c r="AC129" s="959"/>
      <c r="AD129" s="959"/>
      <c r="AE129" s="960"/>
      <c r="AF129" s="961">
        <v>8086938</v>
      </c>
      <c r="AG129" s="959"/>
      <c r="AH129" s="959"/>
      <c r="AI129" s="959"/>
      <c r="AJ129" s="960"/>
      <c r="AK129" s="961">
        <v>8437946</v>
      </c>
      <c r="AL129" s="959"/>
      <c r="AM129" s="959"/>
      <c r="AN129" s="959"/>
      <c r="AO129" s="960"/>
      <c r="AP129" s="1073"/>
      <c r="AQ129" s="1074"/>
      <c r="AR129" s="1074"/>
      <c r="AS129" s="1074"/>
      <c r="AT129" s="1075"/>
      <c r="AU129" s="221"/>
      <c r="AV129" s="221"/>
      <c r="AW129" s="221"/>
      <c r="AX129" s="1065" t="s">
        <v>464</v>
      </c>
      <c r="AY129" s="923"/>
      <c r="AZ129" s="923"/>
      <c r="BA129" s="923"/>
      <c r="BB129" s="923"/>
      <c r="BC129" s="923"/>
      <c r="BD129" s="923"/>
      <c r="BE129" s="924"/>
      <c r="BF129" s="1066" t="s">
        <v>121</v>
      </c>
      <c r="BG129" s="1067"/>
      <c r="BH129" s="1067"/>
      <c r="BI129" s="1067"/>
      <c r="BJ129" s="1067"/>
      <c r="BK129" s="1067"/>
      <c r="BL129" s="1068"/>
      <c r="BM129" s="1066">
        <v>18.64</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465</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466</v>
      </c>
      <c r="X130" s="1071"/>
      <c r="Y130" s="1071"/>
      <c r="Z130" s="1072"/>
      <c r="AA130" s="958">
        <v>579889</v>
      </c>
      <c r="AB130" s="959"/>
      <c r="AC130" s="959"/>
      <c r="AD130" s="959"/>
      <c r="AE130" s="960"/>
      <c r="AF130" s="961">
        <v>587090</v>
      </c>
      <c r="AG130" s="959"/>
      <c r="AH130" s="959"/>
      <c r="AI130" s="959"/>
      <c r="AJ130" s="960"/>
      <c r="AK130" s="961">
        <v>574629</v>
      </c>
      <c r="AL130" s="959"/>
      <c r="AM130" s="959"/>
      <c r="AN130" s="959"/>
      <c r="AO130" s="960"/>
      <c r="AP130" s="1073"/>
      <c r="AQ130" s="1074"/>
      <c r="AR130" s="1074"/>
      <c r="AS130" s="1074"/>
      <c r="AT130" s="1075"/>
      <c r="AU130" s="221"/>
      <c r="AV130" s="221"/>
      <c r="AW130" s="221"/>
      <c r="AX130" s="1065" t="s">
        <v>467</v>
      </c>
      <c r="AY130" s="923"/>
      <c r="AZ130" s="923"/>
      <c r="BA130" s="923"/>
      <c r="BB130" s="923"/>
      <c r="BC130" s="923"/>
      <c r="BD130" s="923"/>
      <c r="BE130" s="924"/>
      <c r="BF130" s="1101">
        <v>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468</v>
      </c>
      <c r="X131" s="1108"/>
      <c r="Y131" s="1108"/>
      <c r="Z131" s="1109"/>
      <c r="AA131" s="1004">
        <v>7179501</v>
      </c>
      <c r="AB131" s="986"/>
      <c r="AC131" s="986"/>
      <c r="AD131" s="986"/>
      <c r="AE131" s="987"/>
      <c r="AF131" s="985">
        <v>7499848</v>
      </c>
      <c r="AG131" s="986"/>
      <c r="AH131" s="986"/>
      <c r="AI131" s="986"/>
      <c r="AJ131" s="987"/>
      <c r="AK131" s="985">
        <v>7863317</v>
      </c>
      <c r="AL131" s="986"/>
      <c r="AM131" s="986"/>
      <c r="AN131" s="986"/>
      <c r="AO131" s="987"/>
      <c r="AP131" s="1110"/>
      <c r="AQ131" s="1111"/>
      <c r="AR131" s="1111"/>
      <c r="AS131" s="1111"/>
      <c r="AT131" s="1112"/>
      <c r="AU131" s="221"/>
      <c r="AV131" s="221"/>
      <c r="AW131" s="221"/>
      <c r="AX131" s="1083" t="s">
        <v>469</v>
      </c>
      <c r="AY131" s="726"/>
      <c r="AZ131" s="726"/>
      <c r="BA131" s="726"/>
      <c r="BB131" s="726"/>
      <c r="BC131" s="726"/>
      <c r="BD131" s="726"/>
      <c r="BE131" s="1036"/>
      <c r="BF131" s="1084" t="s">
        <v>121</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470</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471</v>
      </c>
      <c r="W132" s="1094"/>
      <c r="X132" s="1094"/>
      <c r="Y132" s="1094"/>
      <c r="Z132" s="1095"/>
      <c r="AA132" s="1096">
        <v>4.8238450000000004</v>
      </c>
      <c r="AB132" s="1097"/>
      <c r="AC132" s="1097"/>
      <c r="AD132" s="1097"/>
      <c r="AE132" s="1098"/>
      <c r="AF132" s="1099">
        <v>4.0183747719999996</v>
      </c>
      <c r="AG132" s="1097"/>
      <c r="AH132" s="1097"/>
      <c r="AI132" s="1097"/>
      <c r="AJ132" s="1098"/>
      <c r="AK132" s="1099">
        <v>3.2230673140000001</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472</v>
      </c>
      <c r="W133" s="1077"/>
      <c r="X133" s="1077"/>
      <c r="Y133" s="1077"/>
      <c r="Z133" s="1078"/>
      <c r="AA133" s="1079">
        <v>4.5999999999999996</v>
      </c>
      <c r="AB133" s="1080"/>
      <c r="AC133" s="1080"/>
      <c r="AD133" s="1080"/>
      <c r="AE133" s="1081"/>
      <c r="AF133" s="1079">
        <v>4.5</v>
      </c>
      <c r="AG133" s="1080"/>
      <c r="AH133" s="1080"/>
      <c r="AI133" s="1080"/>
      <c r="AJ133" s="1081"/>
      <c r="AK133" s="1079">
        <v>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q2QfMT5ZqLG2o/52iKlV4rnvdMbhfv6a3e1IVSvSUQiPTdAn9WCud88G/4Lhgbr7Pbef5skFUGVQIsQVfXh/eQ==" saltValue="zbZFabETlVXLjGp1Md7fI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DQ105"/>
  <sheetViews>
    <sheetView showGridLines="0" view="pageBreakPreview" zoomScale="40" zoomScaleNormal="85" zoomScaleSheetLayoutView="40" workbookViewId="0">
      <selection activeCell="DB8" sqref="DB8:DI8"/>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jXxR9KDy8WfhiTh4z14Le/Jh90zMaIHWKOso8e1aSNeUkdTtBA/Lxb0b9VbPWt1WZOUS4C5CDFGTkUIQUZbQTA==" saltValue="RXMasXs8gIRlk9au2G/V7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DL89"/>
  <sheetViews>
    <sheetView showGridLines="0" topLeftCell="N1" zoomScale="55" zoomScaleNormal="55" zoomScaleSheetLayoutView="55" workbookViewId="0">
      <selection activeCell="DB8" sqref="DB8:DI8"/>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m40j++D+3qsNdC0HDZnjGrH4LpyipNDPV4boTkjY743ZYJ0TrAUP6GNwFOVxfHvBEIX9l6IRakVCJ8RGdj/+A==" saltValue="wrfFlayilI+YDbpJjjSdz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AZ73"/>
  <sheetViews>
    <sheetView showGridLines="0" view="pageBreakPreview" zoomScale="55" zoomScaleSheetLayoutView="55" workbookViewId="0">
      <selection activeCell="DB8" sqref="DB8:DI8"/>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476</v>
      </c>
      <c r="AP7" s="260"/>
      <c r="AQ7" s="261" t="s">
        <v>477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478</v>
      </c>
      <c r="AQ8" s="267" t="s">
        <v>479</v>
      </c>
      <c r="AR8" s="268" t="s">
        <v>480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481</v>
      </c>
      <c r="AL9" s="1117"/>
      <c r="AM9" s="1117"/>
      <c r="AN9" s="1118"/>
      <c r="AO9" s="269">
        <v>3070022</v>
      </c>
      <c r="AP9" s="269">
        <v>104926</v>
      </c>
      <c r="AQ9" s="270">
        <v>72090</v>
      </c>
      <c r="AR9" s="271">
        <v>45.5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482</v>
      </c>
      <c r="AL10" s="1117"/>
      <c r="AM10" s="1117"/>
      <c r="AN10" s="1118"/>
      <c r="AO10" s="272">
        <v>291388</v>
      </c>
      <c r="AP10" s="272">
        <v>9959</v>
      </c>
      <c r="AQ10" s="273">
        <v>9072</v>
      </c>
      <c r="AR10" s="274">
        <v>9.8000000000000007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483</v>
      </c>
      <c r="AL11" s="1117"/>
      <c r="AM11" s="1117"/>
      <c r="AN11" s="1118"/>
      <c r="AO11" s="272">
        <v>19537</v>
      </c>
      <c r="AP11" s="272">
        <v>668</v>
      </c>
      <c r="AQ11" s="273">
        <v>383</v>
      </c>
      <c r="AR11" s="274">
        <v>74.400000000000006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484</v>
      </c>
      <c r="AL12" s="1117"/>
      <c r="AM12" s="1117"/>
      <c r="AN12" s="1118"/>
      <c r="AO12" s="272" t="s">
        <v>485</v>
      </c>
      <c r="AP12" s="272" t="s">
        <v>485</v>
      </c>
      <c r="AQ12" s="273">
        <v>26</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486</v>
      </c>
      <c r="AL13" s="1117"/>
      <c r="AM13" s="1117"/>
      <c r="AN13" s="1118"/>
      <c r="AO13" s="272" t="s">
        <v>485</v>
      </c>
      <c r="AP13" s="272" t="s">
        <v>485</v>
      </c>
      <c r="AQ13" s="273">
        <v>2732</v>
      </c>
      <c r="AR13" s="274" t="s">
        <v>485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487</v>
      </c>
      <c r="AL14" s="1117"/>
      <c r="AM14" s="1117"/>
      <c r="AN14" s="1118"/>
      <c r="AO14" s="272">
        <v>61646</v>
      </c>
      <c r="AP14" s="272">
        <v>2107</v>
      </c>
      <c r="AQ14" s="273">
        <v>1315</v>
      </c>
      <c r="AR14" s="274">
        <v>60.2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488</v>
      </c>
      <c r="AL15" s="1120"/>
      <c r="AM15" s="1120"/>
      <c r="AN15" s="1121"/>
      <c r="AO15" s="272">
        <v>-123173</v>
      </c>
      <c r="AP15" s="272">
        <v>-4210</v>
      </c>
      <c r="AQ15" s="273">
        <v>-4107</v>
      </c>
      <c r="AR15" s="274">
        <v>2.5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3319420</v>
      </c>
      <c r="AP16" s="272">
        <v>113450</v>
      </c>
      <c r="AQ16" s="273">
        <v>81511</v>
      </c>
      <c r="AR16" s="274">
        <v>39.200000000000003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489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490</v>
      </c>
      <c r="AP20" s="281" t="s">
        <v>491</v>
      </c>
      <c r="AQ20" s="282" t="s">
        <v>492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493</v>
      </c>
      <c r="AL21" s="1123"/>
      <c r="AM21" s="1123"/>
      <c r="AN21" s="1124"/>
      <c r="AO21" s="285">
        <v>7.76</v>
      </c>
      <c r="AP21" s="286">
        <v>6.74</v>
      </c>
      <c r="AQ21" s="287">
        <v>1.02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494</v>
      </c>
      <c r="AL22" s="1123"/>
      <c r="AM22" s="1123"/>
      <c r="AN22" s="1124"/>
      <c r="AO22" s="290">
        <v>94.7</v>
      </c>
      <c r="AP22" s="291">
        <v>97</v>
      </c>
      <c r="AQ22" s="292">
        <v>-2.2999999999999998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495</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476</v>
      </c>
      <c r="AP30" s="260"/>
      <c r="AQ30" s="261" t="s">
        <v>477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478</v>
      </c>
      <c r="AQ31" s="267" t="s">
        <v>479</v>
      </c>
      <c r="AR31" s="268" t="s">
        <v>480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498</v>
      </c>
      <c r="AL32" s="1131"/>
      <c r="AM32" s="1131"/>
      <c r="AN32" s="1132"/>
      <c r="AO32" s="300">
        <v>663609</v>
      </c>
      <c r="AP32" s="300">
        <v>22681</v>
      </c>
      <c r="AQ32" s="301">
        <v>33695</v>
      </c>
      <c r="AR32" s="302">
        <v>-32.700000000000003</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499</v>
      </c>
      <c r="AL33" s="1131"/>
      <c r="AM33" s="1131"/>
      <c r="AN33" s="1132"/>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500</v>
      </c>
      <c r="AL34" s="1131"/>
      <c r="AM34" s="1131"/>
      <c r="AN34" s="1132"/>
      <c r="AO34" s="300" t="s">
        <v>485</v>
      </c>
      <c r="AP34" s="300" t="s">
        <v>485</v>
      </c>
      <c r="AQ34" s="301" t="s">
        <v>485</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501</v>
      </c>
      <c r="AL35" s="1131"/>
      <c r="AM35" s="1131"/>
      <c r="AN35" s="1132"/>
      <c r="AO35" s="300">
        <v>94998</v>
      </c>
      <c r="AP35" s="300">
        <v>3247</v>
      </c>
      <c r="AQ35" s="301">
        <v>8394</v>
      </c>
      <c r="AR35" s="302">
        <v>-61.3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502</v>
      </c>
      <c r="AL36" s="1131"/>
      <c r="AM36" s="1131"/>
      <c r="AN36" s="1132"/>
      <c r="AO36" s="300">
        <v>85176</v>
      </c>
      <c r="AP36" s="300">
        <v>2911</v>
      </c>
      <c r="AQ36" s="301">
        <v>1998</v>
      </c>
      <c r="AR36" s="302">
        <v>45.7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503</v>
      </c>
      <c r="AL37" s="1131"/>
      <c r="AM37" s="1131"/>
      <c r="AN37" s="1132"/>
      <c r="AO37" s="300" t="s">
        <v>485</v>
      </c>
      <c r="AP37" s="300" t="s">
        <v>485</v>
      </c>
      <c r="AQ37" s="301">
        <v>1021</v>
      </c>
      <c r="AR37" s="302" t="s">
        <v>485</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504</v>
      </c>
      <c r="AL38" s="1134"/>
      <c r="AM38" s="1134"/>
      <c r="AN38" s="1135"/>
      <c r="AO38" s="303">
        <v>109</v>
      </c>
      <c r="AP38" s="303">
        <v>4</v>
      </c>
      <c r="AQ38" s="304">
        <v>3</v>
      </c>
      <c r="AR38" s="292">
        <v>33.299999999999997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505</v>
      </c>
      <c r="AL39" s="1134"/>
      <c r="AM39" s="1134"/>
      <c r="AN39" s="1135"/>
      <c r="AO39" s="300">
        <v>-15823</v>
      </c>
      <c r="AP39" s="300">
        <v>-541</v>
      </c>
      <c r="AQ39" s="301">
        <v>-3210</v>
      </c>
      <c r="AR39" s="302">
        <v>-83.1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506</v>
      </c>
      <c r="AL40" s="1131"/>
      <c r="AM40" s="1131"/>
      <c r="AN40" s="1132"/>
      <c r="AO40" s="300">
        <v>-574629</v>
      </c>
      <c r="AP40" s="300">
        <v>-19639</v>
      </c>
      <c r="AQ40" s="301">
        <v>-26336</v>
      </c>
      <c r="AR40" s="302">
        <v>-25.4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253440</v>
      </c>
      <c r="AP41" s="300">
        <v>8662</v>
      </c>
      <c r="AQ41" s="301">
        <v>15565</v>
      </c>
      <c r="AR41" s="302">
        <v>-44.3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476</v>
      </c>
      <c r="AN49" s="1127" t="s">
        <v>509</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510</v>
      </c>
      <c r="AO50" s="317" t="s">
        <v>511</v>
      </c>
      <c r="AP50" s="318" t="s">
        <v>512</v>
      </c>
      <c r="AQ50" s="319" t="s">
        <v>513</v>
      </c>
      <c r="AR50" s="320" t="s">
        <v>514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515</v>
      </c>
      <c r="AL51" s="313"/>
      <c r="AM51" s="321">
        <v>2469746</v>
      </c>
      <c r="AN51" s="322">
        <v>85606</v>
      </c>
      <c r="AO51" s="323">
        <v>-20.3</v>
      </c>
      <c r="AP51" s="324">
        <v>52068</v>
      </c>
      <c r="AQ51" s="325">
        <v>1.6</v>
      </c>
      <c r="AR51" s="326">
        <v>-21.9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516</v>
      </c>
      <c r="AM52" s="329">
        <v>761435</v>
      </c>
      <c r="AN52" s="330">
        <v>26393</v>
      </c>
      <c r="AO52" s="331">
        <v>-39.700000000000003</v>
      </c>
      <c r="AP52" s="332">
        <v>26936</v>
      </c>
      <c r="AQ52" s="333">
        <v>3.4</v>
      </c>
      <c r="AR52" s="334">
        <v>-43.1</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517</v>
      </c>
      <c r="AL53" s="313"/>
      <c r="AM53" s="321">
        <v>2547939</v>
      </c>
      <c r="AN53" s="322">
        <v>87812</v>
      </c>
      <c r="AO53" s="323">
        <v>2.6</v>
      </c>
      <c r="AP53" s="324">
        <v>47161</v>
      </c>
      <c r="AQ53" s="325">
        <v>-9.4</v>
      </c>
      <c r="AR53" s="326">
        <v>12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516</v>
      </c>
      <c r="AM54" s="329">
        <v>742526</v>
      </c>
      <c r="AN54" s="330">
        <v>25590</v>
      </c>
      <c r="AO54" s="331">
        <v>-3</v>
      </c>
      <c r="AP54" s="332">
        <v>24595</v>
      </c>
      <c r="AQ54" s="333">
        <v>-8.6999999999999993</v>
      </c>
      <c r="AR54" s="334">
        <v>5.7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518</v>
      </c>
      <c r="AL55" s="313"/>
      <c r="AM55" s="321">
        <v>2223110</v>
      </c>
      <c r="AN55" s="322">
        <v>76511</v>
      </c>
      <c r="AO55" s="323">
        <v>-12.9</v>
      </c>
      <c r="AP55" s="324">
        <v>43423</v>
      </c>
      <c r="AQ55" s="325">
        <v>-7.9</v>
      </c>
      <c r="AR55" s="326">
        <v>-5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516</v>
      </c>
      <c r="AM56" s="329">
        <v>890063</v>
      </c>
      <c r="AN56" s="330">
        <v>30633</v>
      </c>
      <c r="AO56" s="331">
        <v>19.7</v>
      </c>
      <c r="AP56" s="332">
        <v>22207</v>
      </c>
      <c r="AQ56" s="333">
        <v>-9.6999999999999993</v>
      </c>
      <c r="AR56" s="334">
        <v>29.4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519</v>
      </c>
      <c r="AL57" s="313"/>
      <c r="AM57" s="321">
        <v>4319769</v>
      </c>
      <c r="AN57" s="322">
        <v>148481</v>
      </c>
      <c r="AO57" s="323">
        <v>94.1</v>
      </c>
      <c r="AP57" s="324">
        <v>45265</v>
      </c>
      <c r="AQ57" s="325">
        <v>4.2</v>
      </c>
      <c r="AR57" s="326">
        <v>89.9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516</v>
      </c>
      <c r="AM58" s="329">
        <v>458827</v>
      </c>
      <c r="AN58" s="330">
        <v>15771</v>
      </c>
      <c r="AO58" s="331">
        <v>-48.5</v>
      </c>
      <c r="AP58" s="332">
        <v>22600</v>
      </c>
      <c r="AQ58" s="333">
        <v>1.8</v>
      </c>
      <c r="AR58" s="334">
        <v>-50.3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520</v>
      </c>
      <c r="AL59" s="313"/>
      <c r="AM59" s="321">
        <v>4693618</v>
      </c>
      <c r="AN59" s="322">
        <v>160416</v>
      </c>
      <c r="AO59" s="323">
        <v>8</v>
      </c>
      <c r="AP59" s="324">
        <v>54621</v>
      </c>
      <c r="AQ59" s="325">
        <v>20.7</v>
      </c>
      <c r="AR59" s="326">
        <v>-12.7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516</v>
      </c>
      <c r="AM60" s="329">
        <v>681158</v>
      </c>
      <c r="AN60" s="330">
        <v>23280</v>
      </c>
      <c r="AO60" s="331">
        <v>47.6</v>
      </c>
      <c r="AP60" s="332">
        <v>30892</v>
      </c>
      <c r="AQ60" s="333">
        <v>36.700000000000003</v>
      </c>
      <c r="AR60" s="334">
        <v>10.9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521</v>
      </c>
      <c r="AL61" s="335"/>
      <c r="AM61" s="336">
        <v>3250836</v>
      </c>
      <c r="AN61" s="337">
        <v>111765</v>
      </c>
      <c r="AO61" s="338">
        <v>14.3</v>
      </c>
      <c r="AP61" s="339">
        <v>48508</v>
      </c>
      <c r="AQ61" s="340">
        <v>1.8</v>
      </c>
      <c r="AR61" s="326">
        <v>12.5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516</v>
      </c>
      <c r="AM62" s="329">
        <v>706802</v>
      </c>
      <c r="AN62" s="330">
        <v>24333</v>
      </c>
      <c r="AO62" s="331">
        <v>-4.8</v>
      </c>
      <c r="AP62" s="332">
        <v>25446</v>
      </c>
      <c r="AQ62" s="333">
        <v>4.7</v>
      </c>
      <c r="AR62" s="334">
        <v>-9.5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sJ0ovRPH/BSyLFpQDMKnS9AO1zaNppsSNwkW/TFJcEAuDD8W7uvlI2mn38wlD038pVVtLEappDfIkgxEUWJJMw==" saltValue="tYFGPRds76ruo4R/rDv8U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DU121"/>
  <sheetViews>
    <sheetView showGridLines="0" zoomScale="40" zoomScaleNormal="40" zoomScaleSheetLayoutView="55" workbookViewId="0">
      <selection activeCell="DB8" sqref="DB8:DI8"/>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473</v>
      </c>
    </row>
    <row r="121" spans="125:125" ht="13.5" hidden="1" customHeight="1" x14ac:dyDescent="0.15">
      <c r="DU121" s="247"/>
    </row>
  </sheetData>
  <sheetProtection algorithmName="SHA-512" hashValue="B+9XHkIU2EEGb7QLpAYImiLTi34IKUg5jpM+9GKSvZbxfw3vnw3E8IcZxxYtF7qU+BCMwTvSHzA5npheHoyFPw==" saltValue="xBvcPhgow3niX3tsYP1o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EL116"/>
  <sheetViews>
    <sheetView showGridLines="0" topLeftCell="A19" zoomScale="55" zoomScaleNormal="55" zoomScaleSheetLayoutView="55" workbookViewId="0">
      <selection activeCell="DB8" sqref="DB8:DI8"/>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473</v>
      </c>
    </row>
  </sheetData>
  <sheetProtection algorithmName="SHA-512" hashValue="8nVQQHIjsY1NeCNNcuZodKAe3oFHIuFXLhB6lO8SjPbsRPjcuxTWjY493XC7eQQMy0A7YHTKlHw1jiT0QX9TjQ==" saltValue="OLyJ3fFHduPKEOD7BmY4s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tabColor rgb="FFFFFF00"/>
    <pageSetUpPr fitToPage="1"/>
  </sheetPr>
  <dimension ref="B1:J50"/>
  <sheetViews>
    <sheetView showGridLines="0" zoomScale="70" zoomScaleNormal="70" zoomScaleSheetLayoutView="100" workbookViewId="0">
      <selection activeCell="DB8" sqref="DB8:DI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15">
      <c r="B47" s="10"/>
      <c r="C47" s="1139" t="s">
        <v>3</v>
      </c>
      <c r="D47" s="1139"/>
      <c r="E47" s="1140"/>
      <c r="F47" s="11">
        <v>52.94</v>
      </c>
      <c r="G47" s="12">
        <v>50.6</v>
      </c>
      <c r="H47" s="12">
        <v>61.46</v>
      </c>
      <c r="I47" s="12">
        <v>71.08</v>
      </c>
      <c r="J47" s="13">
        <v>74.66</v>
      </c>
    </row>
    <row r="48" spans="2:10" ht="57.75" customHeight="1" x14ac:dyDescent="0.15">
      <c r="B48" s="14"/>
      <c r="C48" s="1141" t="s">
        <v>4</v>
      </c>
      <c r="D48" s="1141"/>
      <c r="E48" s="1142"/>
      <c r="F48" s="15">
        <v>9.56</v>
      </c>
      <c r="G48" s="16">
        <v>12.24</v>
      </c>
      <c r="H48" s="16">
        <v>12.54</v>
      </c>
      <c r="I48" s="16">
        <v>0.1</v>
      </c>
      <c r="J48" s="17">
        <v>7.55</v>
      </c>
    </row>
    <row r="49" spans="2:10" ht="57.75" customHeight="1" thickBot="1" x14ac:dyDescent="0.2">
      <c r="B49" s="18"/>
      <c r="C49" s="1143" t="s">
        <v>5</v>
      </c>
      <c r="D49" s="1143"/>
      <c r="E49" s="1144"/>
      <c r="F49" s="19">
        <v>4.62</v>
      </c>
      <c r="G49" s="20">
        <v>4.51</v>
      </c>
      <c r="H49" s="20">
        <v>8.74</v>
      </c>
      <c r="I49" s="20">
        <v>0.18</v>
      </c>
      <c r="J49" s="21">
        <v>13.99</v>
      </c>
    </row>
    <row r="50" spans="2:10" x14ac:dyDescent="0.15"/>
  </sheetData>
  <sheetProtection algorithmName="SHA-512" hashValue="mgH3cZCtgDUDi7hQit3WbynFfeFCeBsGf4Hx8pp9ddE1zBKOHVQAOyGFTVXqv/i9Y/3U9w3KF0y0/iGRisl+XA==" saltValue="ZtcWqPzFwlfq8esgzVCKo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tabColor rgb="FFFFFF00"/>
    <pageSetUpPr fitToPage="1"/>
  </sheetPr>
  <dimension ref="A1:P45"/>
  <sheetViews>
    <sheetView showGridLines="0" zoomScale="70" zoomScaleNormal="70" zoomScaleSheetLayoutView="100" workbookViewId="0">
      <selection activeCell="DB8" sqref="DB8:DI8"/>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15">
      <c r="A34" s="22"/>
      <c r="B34" s="31"/>
      <c r="C34" s="1151" t="s">
        <v>528</v>
      </c>
      <c r="D34" s="1151"/>
      <c r="E34" s="1152"/>
      <c r="F34" s="32">
        <v>35.619999999999997</v>
      </c>
      <c r="G34" s="33">
        <v>32.94</v>
      </c>
      <c r="H34" s="33">
        <v>31.22</v>
      </c>
      <c r="I34" s="33">
        <v>26.97</v>
      </c>
      <c r="J34" s="34">
        <v>24.88</v>
      </c>
      <c r="K34" s="22"/>
      <c r="L34" s="22"/>
      <c r="M34" s="22"/>
      <c r="N34" s="22"/>
      <c r="O34" s="22"/>
      <c r="P34" s="22"/>
    </row>
    <row r="35" spans="1:16" ht="39" customHeight="1" x14ac:dyDescent="0.15">
      <c r="A35" s="22"/>
      <c r="B35" s="35"/>
      <c r="C35" s="1145" t="s">
        <v>529</v>
      </c>
      <c r="D35" s="1146"/>
      <c r="E35" s="1147"/>
      <c r="F35" s="36">
        <v>9.86</v>
      </c>
      <c r="G35" s="37">
        <v>12.67</v>
      </c>
      <c r="H35" s="37">
        <v>12.53</v>
      </c>
      <c r="I35" s="37">
        <v>0.13</v>
      </c>
      <c r="J35" s="38">
        <v>7.55</v>
      </c>
      <c r="K35" s="22"/>
      <c r="L35" s="22"/>
      <c r="M35" s="22"/>
      <c r="N35" s="22"/>
      <c r="O35" s="22"/>
      <c r="P35" s="22"/>
    </row>
    <row r="36" spans="1:16" ht="39" customHeight="1" x14ac:dyDescent="0.15">
      <c r="A36" s="22"/>
      <c r="B36" s="35"/>
      <c r="C36" s="1145" t="s">
        <v>530</v>
      </c>
      <c r="D36" s="1146"/>
      <c r="E36" s="1147"/>
      <c r="F36" s="36">
        <v>3.57</v>
      </c>
      <c r="G36" s="37">
        <v>2.81</v>
      </c>
      <c r="H36" s="37">
        <v>2.39</v>
      </c>
      <c r="I36" s="37">
        <v>2.78</v>
      </c>
      <c r="J36" s="38">
        <v>3.25</v>
      </c>
      <c r="K36" s="22"/>
      <c r="L36" s="22"/>
      <c r="M36" s="22"/>
      <c r="N36" s="22"/>
      <c r="O36" s="22"/>
      <c r="P36" s="22"/>
    </row>
    <row r="37" spans="1:16" ht="39" customHeight="1" x14ac:dyDescent="0.15">
      <c r="A37" s="22"/>
      <c r="B37" s="35"/>
      <c r="C37" s="1145" t="s">
        <v>531</v>
      </c>
      <c r="D37" s="1146"/>
      <c r="E37" s="1147"/>
      <c r="F37" s="36">
        <v>0.75</v>
      </c>
      <c r="G37" s="37">
        <v>1.98</v>
      </c>
      <c r="H37" s="37">
        <v>1.27</v>
      </c>
      <c r="I37" s="37">
        <v>0.92</v>
      </c>
      <c r="J37" s="38">
        <v>1.79</v>
      </c>
      <c r="K37" s="22"/>
      <c r="L37" s="22"/>
      <c r="M37" s="22"/>
      <c r="N37" s="22"/>
      <c r="O37" s="22"/>
      <c r="P37" s="22"/>
    </row>
    <row r="38" spans="1:16" ht="39" customHeight="1" x14ac:dyDescent="0.15">
      <c r="A38" s="22"/>
      <c r="B38" s="35"/>
      <c r="C38" s="1145" t="s">
        <v>532</v>
      </c>
      <c r="D38" s="1146"/>
      <c r="E38" s="1147"/>
      <c r="F38" s="36">
        <v>0.04</v>
      </c>
      <c r="G38" s="37">
        <v>0.04</v>
      </c>
      <c r="H38" s="37">
        <v>0.06</v>
      </c>
      <c r="I38" s="37">
        <v>0.03</v>
      </c>
      <c r="J38" s="38">
        <v>0.04</v>
      </c>
      <c r="K38" s="22"/>
      <c r="L38" s="22"/>
      <c r="M38" s="22"/>
      <c r="N38" s="22"/>
      <c r="O38" s="22"/>
      <c r="P38" s="22"/>
    </row>
    <row r="39" spans="1:16" ht="39" customHeight="1" x14ac:dyDescent="0.15">
      <c r="A39" s="22"/>
      <c r="B39" s="35"/>
      <c r="C39" s="1145"/>
      <c r="D39" s="1146"/>
      <c r="E39" s="1147"/>
      <c r="F39" s="36"/>
      <c r="G39" s="37"/>
      <c r="H39" s="37"/>
      <c r="I39" s="37"/>
      <c r="J39" s="38"/>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533</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534</v>
      </c>
      <c r="D43" s="1149"/>
      <c r="E43" s="1150"/>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lvf6LMZtWpr1q5aa/n6rE9C4veHTvCzXChJjMkqWY+CLhIo8RJXsk9v8OPXr3bK11/GPJ07d9ChNRTV5PGGIQ==" saltValue="S2RfAIRehTYeE+yS1VAI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tabColor rgb="FFFFFF00"/>
    <pageSetUpPr fitToPage="1"/>
  </sheetPr>
  <dimension ref="A1:U64"/>
  <sheetViews>
    <sheetView showGridLines="0" topLeftCell="A10" zoomScale="70" zoomScaleNormal="70" zoomScaleSheetLayoutView="55" workbookViewId="0">
      <selection activeCell="DB8" sqref="DB8:DI8"/>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523</v>
      </c>
      <c r="L44" s="56" t="s">
        <v>524</v>
      </c>
      <c r="M44" s="56" t="s">
        <v>525</v>
      </c>
      <c r="N44" s="56" t="s">
        <v>526</v>
      </c>
      <c r="O44" s="57" t="s">
        <v>527</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874</v>
      </c>
      <c r="L45" s="60">
        <v>897</v>
      </c>
      <c r="M45" s="60">
        <v>734</v>
      </c>
      <c r="N45" s="60">
        <v>694</v>
      </c>
      <c r="O45" s="61">
        <v>664</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485</v>
      </c>
      <c r="L46" s="64" t="s">
        <v>485</v>
      </c>
      <c r="M46" s="64" t="s">
        <v>485</v>
      </c>
      <c r="N46" s="64" t="s">
        <v>485</v>
      </c>
      <c r="O46" s="65" t="s">
        <v>485</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485</v>
      </c>
      <c r="L47" s="64" t="s">
        <v>485</v>
      </c>
      <c r="M47" s="64" t="s">
        <v>485</v>
      </c>
      <c r="N47" s="64" t="s">
        <v>485</v>
      </c>
      <c r="O47" s="65" t="s">
        <v>485</v>
      </c>
      <c r="P47" s="48"/>
      <c r="Q47" s="48"/>
      <c r="R47" s="48"/>
      <c r="S47" s="48"/>
      <c r="T47" s="48"/>
      <c r="U47" s="48"/>
    </row>
    <row r="48" spans="1:21" ht="30.75" customHeight="1" x14ac:dyDescent="0.15">
      <c r="A48" s="48"/>
      <c r="B48" s="1155"/>
      <c r="C48" s="1156"/>
      <c r="D48" s="62"/>
      <c r="E48" s="1161" t="s">
        <v>13</v>
      </c>
      <c r="F48" s="1161"/>
      <c r="G48" s="1161"/>
      <c r="H48" s="1161"/>
      <c r="I48" s="1161"/>
      <c r="J48" s="1162"/>
      <c r="K48" s="63">
        <v>44</v>
      </c>
      <c r="L48" s="64">
        <v>86</v>
      </c>
      <c r="M48" s="64">
        <v>87</v>
      </c>
      <c r="N48" s="64">
        <v>89</v>
      </c>
      <c r="O48" s="65">
        <v>95</v>
      </c>
      <c r="P48" s="48"/>
      <c r="Q48" s="48"/>
      <c r="R48" s="48"/>
      <c r="S48" s="48"/>
      <c r="T48" s="48"/>
      <c r="U48" s="48"/>
    </row>
    <row r="49" spans="1:21" ht="30.75" customHeight="1" x14ac:dyDescent="0.15">
      <c r="A49" s="48"/>
      <c r="B49" s="1155"/>
      <c r="C49" s="1156"/>
      <c r="D49" s="62"/>
      <c r="E49" s="1161" t="s">
        <v>14</v>
      </c>
      <c r="F49" s="1161"/>
      <c r="G49" s="1161"/>
      <c r="H49" s="1161"/>
      <c r="I49" s="1161"/>
      <c r="J49" s="1162"/>
      <c r="K49" s="63">
        <v>135</v>
      </c>
      <c r="L49" s="64">
        <v>107</v>
      </c>
      <c r="M49" s="64">
        <v>122</v>
      </c>
      <c r="N49" s="64">
        <v>106</v>
      </c>
      <c r="O49" s="65">
        <v>85</v>
      </c>
      <c r="P49" s="48"/>
      <c r="Q49" s="48"/>
      <c r="R49" s="48"/>
      <c r="S49" s="48"/>
      <c r="T49" s="48"/>
      <c r="U49" s="48"/>
    </row>
    <row r="50" spans="1:21" ht="30.75" customHeight="1" x14ac:dyDescent="0.15">
      <c r="A50" s="48"/>
      <c r="B50" s="1155"/>
      <c r="C50" s="1156"/>
      <c r="D50" s="62"/>
      <c r="E50" s="1161" t="s">
        <v>15</v>
      </c>
      <c r="F50" s="1161"/>
      <c r="G50" s="1161"/>
      <c r="H50" s="1161"/>
      <c r="I50" s="1161"/>
      <c r="J50" s="1162"/>
      <c r="K50" s="63" t="s">
        <v>485</v>
      </c>
      <c r="L50" s="64" t="s">
        <v>485</v>
      </c>
      <c r="M50" s="64" t="s">
        <v>485</v>
      </c>
      <c r="N50" s="64" t="s">
        <v>485</v>
      </c>
      <c r="O50" s="65" t="s">
        <v>485</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v>0</v>
      </c>
      <c r="M51" s="64">
        <v>0</v>
      </c>
      <c r="N51" s="64">
        <v>0</v>
      </c>
      <c r="O51" s="65">
        <v>0</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744</v>
      </c>
      <c r="L52" s="64">
        <v>733</v>
      </c>
      <c r="M52" s="64">
        <v>597</v>
      </c>
      <c r="N52" s="64">
        <v>588</v>
      </c>
      <c r="O52" s="65">
        <v>591</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309</v>
      </c>
      <c r="L53" s="69">
        <v>357</v>
      </c>
      <c r="M53" s="69">
        <v>346</v>
      </c>
      <c r="N53" s="69">
        <v>301</v>
      </c>
      <c r="O53" s="70">
        <v>253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535</v>
      </c>
      <c r="L57" s="81" t="s">
        <v>536</v>
      </c>
      <c r="M57" s="81" t="s">
        <v>537</v>
      </c>
      <c r="N57" s="81" t="s">
        <v>538</v>
      </c>
      <c r="O57" s="82" t="s">
        <v>539</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EHm6gFexAFzqzkNRNG7AaHEAviGjjIY/sXA6qdkOr2VsxuwyCrk20QiQHMBNY8QPkUIdTrjvKSrQFnNqZi+vA==" saltValue="v7OxaXWueGhK3od7AQOZA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tabColor rgb="FFFFFF00"/>
    <pageSetUpPr fitToPage="1"/>
  </sheetPr>
  <dimension ref="B1:M55"/>
  <sheetViews>
    <sheetView showGridLines="0" zoomScale="70" zoomScaleNormal="70" zoomScaleSheetLayoutView="100" workbookViewId="0">
      <selection activeCell="DB8" sqref="DB8:DI8"/>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s="96" customFormat="1" ht="15" customHeight="1" x14ac:dyDescent="0.15"/>
    <row r="2" s="96" customFormat="1" ht="15" customHeight="1" x14ac:dyDescent="0.15"/>
    <row r="3" s="96" customFormat="1" ht="15" customHeight="1" x14ac:dyDescent="0.15"/>
    <row r="4" s="96" customFormat="1" ht="15" customHeight="1" x14ac:dyDescent="0.15"/>
    <row r="5" s="96" customFormat="1" ht="15" customHeight="1" x14ac:dyDescent="0.15"/>
    <row r="6" s="96" customFormat="1" ht="15" customHeight="1" x14ac:dyDescent="0.15"/>
    <row r="7" s="96" customFormat="1" ht="15" customHeight="1" x14ac:dyDescent="0.15"/>
    <row r="8" s="96" customFormat="1" ht="15" customHeight="1" x14ac:dyDescent="0.15"/>
    <row r="9" s="96" customFormat="1" ht="15" customHeight="1" x14ac:dyDescent="0.15"/>
    <row r="10" s="96" customFormat="1" ht="15" customHeight="1" x14ac:dyDescent="0.15"/>
    <row r="11" s="96" customFormat="1" ht="15" customHeight="1" x14ac:dyDescent="0.15"/>
    <row r="12" s="96" customFormat="1" ht="15" customHeight="1" x14ac:dyDescent="0.15"/>
    <row r="13" s="96" customFormat="1" ht="15" customHeight="1" x14ac:dyDescent="0.15"/>
    <row r="14" s="96" customFormat="1" ht="15" customHeight="1" x14ac:dyDescent="0.15"/>
    <row r="15" s="96" customFormat="1" ht="15" customHeight="1" x14ac:dyDescent="0.15"/>
    <row r="16" s="96" customFormat="1" ht="15" customHeight="1" x14ac:dyDescent="0.15"/>
    <row r="17" s="96" customFormat="1" ht="15" customHeight="1" x14ac:dyDescent="0.15"/>
    <row r="18" s="96" customFormat="1" ht="15" customHeight="1" x14ac:dyDescent="0.15"/>
    <row r="19" s="96" customFormat="1" ht="15" customHeight="1" x14ac:dyDescent="0.15"/>
    <row r="20" s="96" customFormat="1" ht="15" customHeight="1" x14ac:dyDescent="0.15"/>
    <row r="21" s="96" customFormat="1" ht="15" customHeight="1" x14ac:dyDescent="0.15"/>
    <row r="22" s="96" customFormat="1" ht="15" customHeight="1" x14ac:dyDescent="0.15"/>
    <row r="23" s="96" customFormat="1" ht="15" customHeight="1" x14ac:dyDescent="0.15"/>
    <row r="24" s="96" customFormat="1" ht="15" customHeight="1" x14ac:dyDescent="0.15"/>
    <row r="25" s="96" customFormat="1" ht="15" customHeight="1" x14ac:dyDescent="0.15"/>
    <row r="26" s="96" customFormat="1" ht="15" customHeight="1" x14ac:dyDescent="0.15"/>
    <row r="27" s="96" customFormat="1" ht="15" customHeight="1" x14ac:dyDescent="0.15"/>
    <row r="28" s="96" customFormat="1" ht="15" customHeight="1" x14ac:dyDescent="0.15"/>
    <row r="29" s="96" customFormat="1" ht="15" customHeight="1" x14ac:dyDescent="0.15"/>
    <row r="30" s="96" customFormat="1" ht="15" customHeight="1" x14ac:dyDescent="0.15"/>
    <row r="31" s="96" customFormat="1" ht="15" customHeight="1" x14ac:dyDescent="0.15"/>
    <row r="32" s="96" customFormat="1"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523</v>
      </c>
      <c r="J40" s="103" t="s">
        <v>524</v>
      </c>
      <c r="K40" s="103" t="s">
        <v>525</v>
      </c>
      <c r="L40" s="103" t="s">
        <v>526</v>
      </c>
      <c r="M40" s="104" t="s">
        <v>527</v>
      </c>
    </row>
    <row r="41" spans="2:13" ht="27.75" customHeight="1" x14ac:dyDescent="0.15">
      <c r="B41" s="1184" t="s">
        <v>30</v>
      </c>
      <c r="C41" s="1185"/>
      <c r="D41" s="105"/>
      <c r="E41" s="1190" t="s">
        <v>31</v>
      </c>
      <c r="F41" s="1190"/>
      <c r="G41" s="1190"/>
      <c r="H41" s="1191"/>
      <c r="I41" s="343">
        <v>6327</v>
      </c>
      <c r="J41" s="344">
        <v>6200</v>
      </c>
      <c r="K41" s="344">
        <v>6011</v>
      </c>
      <c r="L41" s="344">
        <v>5920</v>
      </c>
      <c r="M41" s="345">
        <v>6416</v>
      </c>
    </row>
    <row r="42" spans="2:13" ht="27.75" customHeight="1" x14ac:dyDescent="0.15">
      <c r="B42" s="1186"/>
      <c r="C42" s="1187"/>
      <c r="D42" s="106"/>
      <c r="E42" s="1192" t="s">
        <v>32</v>
      </c>
      <c r="F42" s="1192"/>
      <c r="G42" s="1192"/>
      <c r="H42" s="1193"/>
      <c r="I42" s="346">
        <v>462</v>
      </c>
      <c r="J42" s="347">
        <v>296</v>
      </c>
      <c r="K42" s="347">
        <v>131</v>
      </c>
      <c r="L42" s="347" t="s">
        <v>485</v>
      </c>
      <c r="M42" s="348" t="s">
        <v>485</v>
      </c>
    </row>
    <row r="43" spans="2:13" ht="27.75" customHeight="1" x14ac:dyDescent="0.15">
      <c r="B43" s="1186"/>
      <c r="C43" s="1187"/>
      <c r="D43" s="106"/>
      <c r="E43" s="1192" t="s">
        <v>33</v>
      </c>
      <c r="F43" s="1192"/>
      <c r="G43" s="1192"/>
      <c r="H43" s="1193"/>
      <c r="I43" s="346">
        <v>587</v>
      </c>
      <c r="J43" s="347">
        <v>825</v>
      </c>
      <c r="K43" s="347">
        <v>999</v>
      </c>
      <c r="L43" s="347">
        <v>1318</v>
      </c>
      <c r="M43" s="348">
        <v>1371</v>
      </c>
    </row>
    <row r="44" spans="2:13" ht="27.75" customHeight="1" x14ac:dyDescent="0.15">
      <c r="B44" s="1186"/>
      <c r="C44" s="1187"/>
      <c r="D44" s="106"/>
      <c r="E44" s="1192" t="s">
        <v>34</v>
      </c>
      <c r="F44" s="1192"/>
      <c r="G44" s="1192"/>
      <c r="H44" s="1193"/>
      <c r="I44" s="346">
        <v>492</v>
      </c>
      <c r="J44" s="347">
        <v>486</v>
      </c>
      <c r="K44" s="347">
        <v>450</v>
      </c>
      <c r="L44" s="347">
        <v>379</v>
      </c>
      <c r="M44" s="348">
        <v>434</v>
      </c>
    </row>
    <row r="45" spans="2:13" ht="27.75" customHeight="1" x14ac:dyDescent="0.15">
      <c r="B45" s="1186"/>
      <c r="C45" s="1187"/>
      <c r="D45" s="106"/>
      <c r="E45" s="1192" t="s">
        <v>35</v>
      </c>
      <c r="F45" s="1192"/>
      <c r="G45" s="1192"/>
      <c r="H45" s="1193"/>
      <c r="I45" s="346">
        <v>162</v>
      </c>
      <c r="J45" s="347">
        <v>10</v>
      </c>
      <c r="K45" s="347">
        <v>233</v>
      </c>
      <c r="L45" s="347">
        <v>147</v>
      </c>
      <c r="M45" s="348">
        <v>240</v>
      </c>
    </row>
    <row r="46" spans="2:13" ht="27.75" customHeight="1" x14ac:dyDescent="0.15">
      <c r="B46" s="1186"/>
      <c r="C46" s="1187"/>
      <c r="D46" s="107"/>
      <c r="E46" s="1192" t="s">
        <v>36</v>
      </c>
      <c r="F46" s="1192"/>
      <c r="G46" s="1192"/>
      <c r="H46" s="1193"/>
      <c r="I46" s="346" t="s">
        <v>485</v>
      </c>
      <c r="J46" s="347" t="s">
        <v>485</v>
      </c>
      <c r="K46" s="347" t="s">
        <v>485</v>
      </c>
      <c r="L46" s="347" t="s">
        <v>485</v>
      </c>
      <c r="M46" s="348" t="s">
        <v>485</v>
      </c>
    </row>
    <row r="47" spans="2:13" ht="27.75" customHeight="1" x14ac:dyDescent="0.15">
      <c r="B47" s="1186"/>
      <c r="C47" s="1187"/>
      <c r="D47" s="108"/>
      <c r="E47" s="1194" t="s">
        <v>37</v>
      </c>
      <c r="F47" s="1195"/>
      <c r="G47" s="1195"/>
      <c r="H47" s="1196"/>
      <c r="I47" s="346" t="s">
        <v>485</v>
      </c>
      <c r="J47" s="347" t="s">
        <v>485</v>
      </c>
      <c r="K47" s="347" t="s">
        <v>485</v>
      </c>
      <c r="L47" s="347" t="s">
        <v>485</v>
      </c>
      <c r="M47" s="348" t="s">
        <v>485</v>
      </c>
    </row>
    <row r="48" spans="2:13" ht="27.75" customHeight="1" x14ac:dyDescent="0.15">
      <c r="B48" s="1186"/>
      <c r="C48" s="1187"/>
      <c r="D48" s="106"/>
      <c r="E48" s="1192" t="s">
        <v>38</v>
      </c>
      <c r="F48" s="1192"/>
      <c r="G48" s="1192"/>
      <c r="H48" s="1193"/>
      <c r="I48" s="346" t="s">
        <v>485</v>
      </c>
      <c r="J48" s="347" t="s">
        <v>485</v>
      </c>
      <c r="K48" s="347" t="s">
        <v>485</v>
      </c>
      <c r="L48" s="347" t="s">
        <v>485</v>
      </c>
      <c r="M48" s="348" t="s">
        <v>485</v>
      </c>
    </row>
    <row r="49" spans="2:13" ht="27.75" customHeight="1" x14ac:dyDescent="0.15">
      <c r="B49" s="1188"/>
      <c r="C49" s="1189"/>
      <c r="D49" s="106"/>
      <c r="E49" s="1192" t="s">
        <v>39</v>
      </c>
      <c r="F49" s="1192"/>
      <c r="G49" s="1192"/>
      <c r="H49" s="1193"/>
      <c r="I49" s="346" t="s">
        <v>485</v>
      </c>
      <c r="J49" s="347" t="s">
        <v>485</v>
      </c>
      <c r="K49" s="347" t="s">
        <v>485</v>
      </c>
      <c r="L49" s="347" t="s">
        <v>485</v>
      </c>
      <c r="M49" s="348" t="s">
        <v>485</v>
      </c>
    </row>
    <row r="50" spans="2:13" ht="27.75" customHeight="1" x14ac:dyDescent="0.15">
      <c r="B50" s="1197" t="s">
        <v>40</v>
      </c>
      <c r="C50" s="1198"/>
      <c r="D50" s="109"/>
      <c r="E50" s="1192" t="s">
        <v>41</v>
      </c>
      <c r="F50" s="1192"/>
      <c r="G50" s="1192"/>
      <c r="H50" s="1193"/>
      <c r="I50" s="346">
        <v>8191</v>
      </c>
      <c r="J50" s="347">
        <v>8049</v>
      </c>
      <c r="K50" s="347">
        <v>8373</v>
      </c>
      <c r="L50" s="347">
        <v>9011</v>
      </c>
      <c r="M50" s="348">
        <v>9538</v>
      </c>
    </row>
    <row r="51" spans="2:13" ht="27.75" customHeight="1" x14ac:dyDescent="0.15">
      <c r="B51" s="1186"/>
      <c r="C51" s="1187"/>
      <c r="D51" s="106"/>
      <c r="E51" s="1192" t="s">
        <v>42</v>
      </c>
      <c r="F51" s="1192"/>
      <c r="G51" s="1192"/>
      <c r="H51" s="1193"/>
      <c r="I51" s="346">
        <v>193</v>
      </c>
      <c r="J51" s="347">
        <v>37</v>
      </c>
      <c r="K51" s="347">
        <v>20</v>
      </c>
      <c r="L51" s="347" t="s">
        <v>485</v>
      </c>
      <c r="M51" s="348" t="s">
        <v>485</v>
      </c>
    </row>
    <row r="52" spans="2:13" ht="27.75" customHeight="1" x14ac:dyDescent="0.15">
      <c r="B52" s="1188"/>
      <c r="C52" s="1189"/>
      <c r="D52" s="106"/>
      <c r="E52" s="1192" t="s">
        <v>43</v>
      </c>
      <c r="F52" s="1192"/>
      <c r="G52" s="1192"/>
      <c r="H52" s="1193"/>
      <c r="I52" s="346">
        <v>7764</v>
      </c>
      <c r="J52" s="347">
        <v>7833</v>
      </c>
      <c r="K52" s="347">
        <v>7576</v>
      </c>
      <c r="L52" s="347">
        <v>7552</v>
      </c>
      <c r="M52" s="348">
        <v>7215</v>
      </c>
    </row>
    <row r="53" spans="2:13" ht="27.75" customHeight="1" thickBot="1" x14ac:dyDescent="0.2">
      <c r="B53" s="1199" t="s">
        <v>19</v>
      </c>
      <c r="C53" s="1200"/>
      <c r="D53" s="110"/>
      <c r="E53" s="1201" t="s">
        <v>44</v>
      </c>
      <c r="F53" s="1201"/>
      <c r="G53" s="1201"/>
      <c r="H53" s="1202"/>
      <c r="I53" s="349">
        <v>-8119</v>
      </c>
      <c r="J53" s="350">
        <v>-8103</v>
      </c>
      <c r="K53" s="350">
        <v>-8146</v>
      </c>
      <c r="L53" s="350">
        <v>-8799</v>
      </c>
      <c r="M53" s="351">
        <v>-8292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YayqseRp0pcTh0ysodqSeTrpaCXEg1Z2ow9lwQaohfO8Qk7yssy5/m92yAGrSwxfv8wWOS4VXlst9b2LeDZew==" saltValue="2Lz/pm2ZpuivVZXUEW3gB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B1:W64"/>
  <sheetViews>
    <sheetView showGridLines="0" zoomScale="40" zoomScaleNormal="40" zoomScaleSheetLayoutView="100" workbookViewId="0">
      <selection activeCell="F63" sqref="F6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525</v>
      </c>
      <c r="G54" s="119" t="s">
        <v>526</v>
      </c>
      <c r="H54" s="120" t="s">
        <v>527</v>
      </c>
    </row>
    <row r="55" spans="2:8" ht="52.5" customHeight="1" x14ac:dyDescent="0.15">
      <c r="B55" s="121"/>
      <c r="C55" s="1211" t="s">
        <v>46</v>
      </c>
      <c r="D55" s="1211"/>
      <c r="E55" s="1212"/>
      <c r="F55" s="352">
        <v>4769</v>
      </c>
      <c r="G55" s="352">
        <v>5748</v>
      </c>
      <c r="H55" s="353">
        <v>6300</v>
      </c>
    </row>
    <row r="56" spans="2:8" ht="52.5" customHeight="1" x14ac:dyDescent="0.15">
      <c r="B56" s="122"/>
      <c r="C56" s="1213" t="s">
        <v>47</v>
      </c>
      <c r="D56" s="1213"/>
      <c r="E56" s="1214"/>
      <c r="F56" s="354">
        <v>342</v>
      </c>
      <c r="G56" s="354">
        <v>363</v>
      </c>
      <c r="H56" s="355">
        <v>380</v>
      </c>
    </row>
    <row r="57" spans="2:8" ht="53.25" customHeight="1" x14ac:dyDescent="0.15">
      <c r="B57" s="122"/>
      <c r="C57" s="1215" t="s">
        <v>48</v>
      </c>
      <c r="D57" s="1215"/>
      <c r="E57" s="1216"/>
      <c r="F57" s="356">
        <v>5458</v>
      </c>
      <c r="G57" s="356">
        <v>4235</v>
      </c>
      <c r="H57" s="357">
        <v>4277</v>
      </c>
    </row>
    <row r="58" spans="2:8" ht="45.75" customHeight="1" x14ac:dyDescent="0.15">
      <c r="B58" s="123"/>
      <c r="C58" s="1203" t="s">
        <v>552</v>
      </c>
      <c r="D58" s="1204"/>
      <c r="E58" s="1205"/>
      <c r="F58" s="358">
        <v>2612</v>
      </c>
      <c r="G58" s="358">
        <v>1716</v>
      </c>
      <c r="H58" s="359">
        <v>1956</v>
      </c>
    </row>
    <row r="59" spans="2:8" ht="45.75" customHeight="1" x14ac:dyDescent="0.15">
      <c r="B59" s="123"/>
      <c r="C59" s="1203" t="s">
        <v>553</v>
      </c>
      <c r="D59" s="1204"/>
      <c r="E59" s="1205"/>
      <c r="F59" s="358">
        <v>804</v>
      </c>
      <c r="G59" s="358">
        <v>805</v>
      </c>
      <c r="H59" s="359">
        <v>706</v>
      </c>
    </row>
    <row r="60" spans="2:8" ht="45.75" customHeight="1" x14ac:dyDescent="0.15">
      <c r="B60" s="123"/>
      <c r="C60" s="1203" t="s">
        <v>554</v>
      </c>
      <c r="D60" s="1204"/>
      <c r="E60" s="1205"/>
      <c r="F60" s="358">
        <v>526</v>
      </c>
      <c r="G60" s="358">
        <v>564</v>
      </c>
      <c r="H60" s="359">
        <v>602</v>
      </c>
    </row>
    <row r="61" spans="2:8" ht="45.75" customHeight="1" x14ac:dyDescent="0.15">
      <c r="B61" s="123"/>
      <c r="C61" s="1203" t="s">
        <v>555</v>
      </c>
      <c r="D61" s="1204"/>
      <c r="E61" s="1205"/>
      <c r="F61" s="358">
        <v>300</v>
      </c>
      <c r="G61" s="358">
        <v>300</v>
      </c>
      <c r="H61" s="359">
        <v>279</v>
      </c>
    </row>
    <row r="62" spans="2:8" ht="45.75" customHeight="1" thickBot="1" x14ac:dyDescent="0.2">
      <c r="B62" s="124"/>
      <c r="C62" s="1206" t="s">
        <v>557</v>
      </c>
      <c r="D62" s="1207"/>
      <c r="E62" s="1208"/>
      <c r="F62" s="360">
        <v>521</v>
      </c>
      <c r="G62" s="360">
        <v>343</v>
      </c>
      <c r="H62" s="361">
        <v>187</v>
      </c>
    </row>
    <row r="63" spans="2:8" ht="52.5" customHeight="1" thickBot="1" x14ac:dyDescent="0.2">
      <c r="B63" s="125"/>
      <c r="C63" s="1209" t="s">
        <v>49</v>
      </c>
      <c r="D63" s="1209"/>
      <c r="E63" s="1210"/>
      <c r="F63" s="362">
        <v>10568</v>
      </c>
      <c r="G63" s="362">
        <v>10347</v>
      </c>
      <c r="H63" s="363">
        <v>10956</v>
      </c>
    </row>
    <row r="64" spans="2:8" x14ac:dyDescent="0.15"/>
  </sheetData>
  <sheetProtection algorithmName="SHA-512" hashValue="AnLdI+R/ziQGdbNLUx41ntVns1ZD+rSxhfn8SYQWb4g8oNVNNShi0d5zVjcv4WCCtd466Dd3b9slNq3wwXXwXA==" saltValue="3C0+oH7f+Sbb9YcOywww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D7857-E59A-4CAE-BB65-09AEA75CA92C}">
  <dimension ref="A1:DE85"/>
  <sheetViews>
    <sheetView showGridLines="0" zoomScale="50" zoomScaleNormal="50" workbookViewId="0">
      <selection activeCell="BP79" sqref="BP79:BW80"/>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558</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559</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560</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561</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523</v>
      </c>
      <c r="BQ50" s="1250"/>
      <c r="BR50" s="1250"/>
      <c r="BS50" s="1250"/>
      <c r="BT50" s="1250"/>
      <c r="BU50" s="1250"/>
      <c r="BV50" s="1250"/>
      <c r="BW50" s="1250"/>
      <c r="BX50" s="1250" t="s">
        <v>524</v>
      </c>
      <c r="BY50" s="1250"/>
      <c r="BZ50" s="1250"/>
      <c r="CA50" s="1250"/>
      <c r="CB50" s="1250"/>
      <c r="CC50" s="1250"/>
      <c r="CD50" s="1250"/>
      <c r="CE50" s="1250"/>
      <c r="CF50" s="1250" t="s">
        <v>525</v>
      </c>
      <c r="CG50" s="1250"/>
      <c r="CH50" s="1250"/>
      <c r="CI50" s="1250"/>
      <c r="CJ50" s="1250"/>
      <c r="CK50" s="1250"/>
      <c r="CL50" s="1250"/>
      <c r="CM50" s="1250"/>
      <c r="CN50" s="1250" t="s">
        <v>526</v>
      </c>
      <c r="CO50" s="1250"/>
      <c r="CP50" s="1250"/>
      <c r="CQ50" s="1250"/>
      <c r="CR50" s="1250"/>
      <c r="CS50" s="1250"/>
      <c r="CT50" s="1250"/>
      <c r="CU50" s="1250"/>
      <c r="CV50" s="1250" t="s">
        <v>527</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562</v>
      </c>
      <c r="AO51" s="1254"/>
      <c r="AP51" s="1254"/>
      <c r="AQ51" s="1254"/>
      <c r="AR51" s="1254"/>
      <c r="AS51" s="1254"/>
      <c r="AT51" s="1254"/>
      <c r="AU51" s="1254"/>
      <c r="AV51" s="1254"/>
      <c r="AW51" s="1254"/>
      <c r="AX51" s="1254"/>
      <c r="AY51" s="1254"/>
      <c r="AZ51" s="1254"/>
      <c r="BA51" s="1254"/>
      <c r="BB51" s="1254" t="s">
        <v>563</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564</v>
      </c>
      <c r="BC53" s="1254"/>
      <c r="BD53" s="1254"/>
      <c r="BE53" s="1254"/>
      <c r="BF53" s="1254"/>
      <c r="BG53" s="1254"/>
      <c r="BH53" s="1254"/>
      <c r="BI53" s="1254"/>
      <c r="BJ53" s="1254"/>
      <c r="BK53" s="1254"/>
      <c r="BL53" s="1254"/>
      <c r="BM53" s="1254"/>
      <c r="BN53" s="1254"/>
      <c r="BO53" s="1254"/>
      <c r="BP53" s="1255">
        <v>48.8</v>
      </c>
      <c r="BQ53" s="1255"/>
      <c r="BR53" s="1255"/>
      <c r="BS53" s="1255"/>
      <c r="BT53" s="1255"/>
      <c r="BU53" s="1255"/>
      <c r="BV53" s="1255"/>
      <c r="BW53" s="1255"/>
      <c r="BX53" s="1255">
        <v>50.8</v>
      </c>
      <c r="BY53" s="1255"/>
      <c r="BZ53" s="1255"/>
      <c r="CA53" s="1255"/>
      <c r="CB53" s="1255"/>
      <c r="CC53" s="1255"/>
      <c r="CD53" s="1255"/>
      <c r="CE53" s="1255"/>
      <c r="CF53" s="1255">
        <v>50.9</v>
      </c>
      <c r="CG53" s="1255"/>
      <c r="CH53" s="1255"/>
      <c r="CI53" s="1255"/>
      <c r="CJ53" s="1255"/>
      <c r="CK53" s="1255"/>
      <c r="CL53" s="1255"/>
      <c r="CM53" s="1255"/>
      <c r="CN53" s="1255">
        <v>52.9</v>
      </c>
      <c r="CO53" s="1255"/>
      <c r="CP53" s="1255"/>
      <c r="CQ53" s="1255"/>
      <c r="CR53" s="1255"/>
      <c r="CS53" s="1255"/>
      <c r="CT53" s="1255"/>
      <c r="CU53" s="1255"/>
      <c r="CV53" s="1255">
        <v>55.4</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565</v>
      </c>
      <c r="AO55" s="1250"/>
      <c r="AP55" s="1250"/>
      <c r="AQ55" s="1250"/>
      <c r="AR55" s="1250"/>
      <c r="AS55" s="1250"/>
      <c r="AT55" s="1250"/>
      <c r="AU55" s="1250"/>
      <c r="AV55" s="1250"/>
      <c r="AW55" s="1250"/>
      <c r="AX55" s="1250"/>
      <c r="AY55" s="1250"/>
      <c r="AZ55" s="1250"/>
      <c r="BA55" s="1250"/>
      <c r="BB55" s="1254" t="s">
        <v>563</v>
      </c>
      <c r="BC55" s="1254"/>
      <c r="BD55" s="1254"/>
      <c r="BE55" s="1254"/>
      <c r="BF55" s="1254"/>
      <c r="BG55" s="1254"/>
      <c r="BH55" s="1254"/>
      <c r="BI55" s="1254"/>
      <c r="BJ55" s="1254"/>
      <c r="BK55" s="1254"/>
      <c r="BL55" s="1254"/>
      <c r="BM55" s="1254"/>
      <c r="BN55" s="1254"/>
      <c r="BO55" s="1254"/>
      <c r="BP55" s="1255">
        <v>15.5</v>
      </c>
      <c r="BQ55" s="1255"/>
      <c r="BR55" s="1255"/>
      <c r="BS55" s="1255"/>
      <c r="BT55" s="1255"/>
      <c r="BU55" s="1255"/>
      <c r="BV55" s="1255"/>
      <c r="BW55" s="1255"/>
      <c r="BX55" s="1255">
        <v>4.5999999999999996</v>
      </c>
      <c r="BY55" s="1255"/>
      <c r="BZ55" s="1255"/>
      <c r="CA55" s="1255"/>
      <c r="CB55" s="1255"/>
      <c r="CC55" s="1255"/>
      <c r="CD55" s="1255"/>
      <c r="CE55" s="1255"/>
      <c r="CF55" s="1255">
        <v>0.6</v>
      </c>
      <c r="CG55" s="1255"/>
      <c r="CH55" s="1255"/>
      <c r="CI55" s="1255"/>
      <c r="CJ55" s="1255"/>
      <c r="CK55" s="1255"/>
      <c r="CL55" s="1255"/>
      <c r="CM55" s="1255"/>
      <c r="CN55" s="1255">
        <v>0</v>
      </c>
      <c r="CO55" s="1255"/>
      <c r="CP55" s="1255"/>
      <c r="CQ55" s="1255"/>
      <c r="CR55" s="1255"/>
      <c r="CS55" s="1255"/>
      <c r="CT55" s="1255"/>
      <c r="CU55" s="1255"/>
      <c r="CV55" s="1255">
        <v>1</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564</v>
      </c>
      <c r="BC57" s="1254"/>
      <c r="BD57" s="1254"/>
      <c r="BE57" s="1254"/>
      <c r="BF57" s="1254"/>
      <c r="BG57" s="1254"/>
      <c r="BH57" s="1254"/>
      <c r="BI57" s="1254"/>
      <c r="BJ57" s="1254"/>
      <c r="BK57" s="1254"/>
      <c r="BL57" s="1254"/>
      <c r="BM57" s="1254"/>
      <c r="BN57" s="1254"/>
      <c r="BO57" s="1254"/>
      <c r="BP57" s="1255">
        <v>61.7</v>
      </c>
      <c r="BQ57" s="1255"/>
      <c r="BR57" s="1255"/>
      <c r="BS57" s="1255"/>
      <c r="BT57" s="1255"/>
      <c r="BU57" s="1255"/>
      <c r="BV57" s="1255"/>
      <c r="BW57" s="1255"/>
      <c r="BX57" s="1255">
        <v>61.4</v>
      </c>
      <c r="BY57" s="1255"/>
      <c r="BZ57" s="1255"/>
      <c r="CA57" s="1255"/>
      <c r="CB57" s="1255"/>
      <c r="CC57" s="1255"/>
      <c r="CD57" s="1255"/>
      <c r="CE57" s="1255"/>
      <c r="CF57" s="1255">
        <v>62.6</v>
      </c>
      <c r="CG57" s="1255"/>
      <c r="CH57" s="1255"/>
      <c r="CI57" s="1255"/>
      <c r="CJ57" s="1255"/>
      <c r="CK57" s="1255"/>
      <c r="CL57" s="1255"/>
      <c r="CM57" s="1255"/>
      <c r="CN57" s="1255">
        <v>63.6</v>
      </c>
      <c r="CO57" s="1255"/>
      <c r="CP57" s="1255"/>
      <c r="CQ57" s="1255"/>
      <c r="CR57" s="1255"/>
      <c r="CS57" s="1255"/>
      <c r="CT57" s="1255"/>
      <c r="CU57" s="1255"/>
      <c r="CV57" s="1255">
        <v>64.099999999999994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566</v>
      </c>
    </row>
    <row r="64" spans="1:109" x14ac:dyDescent="0.15">
      <c r="B64" s="1225"/>
      <c r="G64" s="1232"/>
      <c r="I64" s="1265"/>
      <c r="J64" s="1265"/>
      <c r="K64" s="1265"/>
      <c r="L64" s="1265"/>
      <c r="M64" s="1265"/>
      <c r="N64" s="1266"/>
      <c r="AM64" s="1232"/>
      <c r="AN64" s="1232" t="s">
        <v>559</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567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561</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523</v>
      </c>
      <c r="BQ72" s="1250"/>
      <c r="BR72" s="1250"/>
      <c r="BS72" s="1250"/>
      <c r="BT72" s="1250"/>
      <c r="BU72" s="1250"/>
      <c r="BV72" s="1250"/>
      <c r="BW72" s="1250"/>
      <c r="BX72" s="1250" t="s">
        <v>524</v>
      </c>
      <c r="BY72" s="1250"/>
      <c r="BZ72" s="1250"/>
      <c r="CA72" s="1250"/>
      <c r="CB72" s="1250"/>
      <c r="CC72" s="1250"/>
      <c r="CD72" s="1250"/>
      <c r="CE72" s="1250"/>
      <c r="CF72" s="1250" t="s">
        <v>525</v>
      </c>
      <c r="CG72" s="1250"/>
      <c r="CH72" s="1250"/>
      <c r="CI72" s="1250"/>
      <c r="CJ72" s="1250"/>
      <c r="CK72" s="1250"/>
      <c r="CL72" s="1250"/>
      <c r="CM72" s="1250"/>
      <c r="CN72" s="1250" t="s">
        <v>526</v>
      </c>
      <c r="CO72" s="1250"/>
      <c r="CP72" s="1250"/>
      <c r="CQ72" s="1250"/>
      <c r="CR72" s="1250"/>
      <c r="CS72" s="1250"/>
      <c r="CT72" s="1250"/>
      <c r="CU72" s="1250"/>
      <c r="CV72" s="1250" t="s">
        <v>527</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562</v>
      </c>
      <c r="AO73" s="1254"/>
      <c r="AP73" s="1254"/>
      <c r="AQ73" s="1254"/>
      <c r="AR73" s="1254"/>
      <c r="AS73" s="1254"/>
      <c r="AT73" s="1254"/>
      <c r="AU73" s="1254"/>
      <c r="AV73" s="1254"/>
      <c r="AW73" s="1254"/>
      <c r="AX73" s="1254"/>
      <c r="AY73" s="1254"/>
      <c r="AZ73" s="1254"/>
      <c r="BA73" s="1254"/>
      <c r="BB73" s="1254" t="s">
        <v>563</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568</v>
      </c>
      <c r="BC75" s="1254"/>
      <c r="BD75" s="1254"/>
      <c r="BE75" s="1254"/>
      <c r="BF75" s="1254"/>
      <c r="BG75" s="1254"/>
      <c r="BH75" s="1254"/>
      <c r="BI75" s="1254"/>
      <c r="BJ75" s="1254"/>
      <c r="BK75" s="1254"/>
      <c r="BL75" s="1254"/>
      <c r="BM75" s="1254"/>
      <c r="BN75" s="1254"/>
      <c r="BO75" s="1254"/>
      <c r="BP75" s="1255">
        <v>3.9</v>
      </c>
      <c r="BQ75" s="1255"/>
      <c r="BR75" s="1255"/>
      <c r="BS75" s="1255"/>
      <c r="BT75" s="1255"/>
      <c r="BU75" s="1255"/>
      <c r="BV75" s="1255"/>
      <c r="BW75" s="1255"/>
      <c r="BX75" s="1255">
        <v>4.4000000000000004</v>
      </c>
      <c r="BY75" s="1255"/>
      <c r="BZ75" s="1255"/>
      <c r="CA75" s="1255"/>
      <c r="CB75" s="1255"/>
      <c r="CC75" s="1255"/>
      <c r="CD75" s="1255"/>
      <c r="CE75" s="1255"/>
      <c r="CF75" s="1255">
        <v>4.5999999999999996</v>
      </c>
      <c r="CG75" s="1255"/>
      <c r="CH75" s="1255"/>
      <c r="CI75" s="1255"/>
      <c r="CJ75" s="1255"/>
      <c r="CK75" s="1255"/>
      <c r="CL75" s="1255"/>
      <c r="CM75" s="1255"/>
      <c r="CN75" s="1255">
        <v>4.5</v>
      </c>
      <c r="CO75" s="1255"/>
      <c r="CP75" s="1255"/>
      <c r="CQ75" s="1255"/>
      <c r="CR75" s="1255"/>
      <c r="CS75" s="1255"/>
      <c r="CT75" s="1255"/>
      <c r="CU75" s="1255"/>
      <c r="CV75" s="1255">
        <v>4</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565</v>
      </c>
      <c r="AO77" s="1250"/>
      <c r="AP77" s="1250"/>
      <c r="AQ77" s="1250"/>
      <c r="AR77" s="1250"/>
      <c r="AS77" s="1250"/>
      <c r="AT77" s="1250"/>
      <c r="AU77" s="1250"/>
      <c r="AV77" s="1250"/>
      <c r="AW77" s="1250"/>
      <c r="AX77" s="1250"/>
      <c r="AY77" s="1250"/>
      <c r="AZ77" s="1250"/>
      <c r="BA77" s="1250"/>
      <c r="BB77" s="1254" t="s">
        <v>563</v>
      </c>
      <c r="BC77" s="1254"/>
      <c r="BD77" s="1254"/>
      <c r="BE77" s="1254"/>
      <c r="BF77" s="1254"/>
      <c r="BG77" s="1254"/>
      <c r="BH77" s="1254"/>
      <c r="BI77" s="1254"/>
      <c r="BJ77" s="1254"/>
      <c r="BK77" s="1254"/>
      <c r="BL77" s="1254"/>
      <c r="BM77" s="1254"/>
      <c r="BN77" s="1254"/>
      <c r="BO77" s="1254"/>
      <c r="BP77" s="1255">
        <v>15.5</v>
      </c>
      <c r="BQ77" s="1255"/>
      <c r="BR77" s="1255"/>
      <c r="BS77" s="1255"/>
      <c r="BT77" s="1255"/>
      <c r="BU77" s="1255"/>
      <c r="BV77" s="1255"/>
      <c r="BW77" s="1255"/>
      <c r="BX77" s="1255">
        <v>4.5999999999999996</v>
      </c>
      <c r="BY77" s="1255"/>
      <c r="BZ77" s="1255"/>
      <c r="CA77" s="1255"/>
      <c r="CB77" s="1255"/>
      <c r="CC77" s="1255"/>
      <c r="CD77" s="1255"/>
      <c r="CE77" s="1255"/>
      <c r="CF77" s="1255">
        <v>0.6</v>
      </c>
      <c r="CG77" s="1255"/>
      <c r="CH77" s="1255"/>
      <c r="CI77" s="1255"/>
      <c r="CJ77" s="1255"/>
      <c r="CK77" s="1255"/>
      <c r="CL77" s="1255"/>
      <c r="CM77" s="1255"/>
      <c r="CN77" s="1255">
        <v>0</v>
      </c>
      <c r="CO77" s="1255"/>
      <c r="CP77" s="1255"/>
      <c r="CQ77" s="1255"/>
      <c r="CR77" s="1255"/>
      <c r="CS77" s="1255"/>
      <c r="CT77" s="1255"/>
      <c r="CU77" s="1255"/>
      <c r="CV77" s="1255">
        <v>1</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568</v>
      </c>
      <c r="BC79" s="1254"/>
      <c r="BD79" s="1254"/>
      <c r="BE79" s="1254"/>
      <c r="BF79" s="1254"/>
      <c r="BG79" s="1254"/>
      <c r="BH79" s="1254"/>
      <c r="BI79" s="1254"/>
      <c r="BJ79" s="1254"/>
      <c r="BK79" s="1254"/>
      <c r="BL79" s="1254"/>
      <c r="BM79" s="1254"/>
      <c r="BN79" s="1254"/>
      <c r="BO79" s="1254"/>
      <c r="BP79" s="1255">
        <v>6.4</v>
      </c>
      <c r="BQ79" s="1255"/>
      <c r="BR79" s="1255"/>
      <c r="BS79" s="1255"/>
      <c r="BT79" s="1255"/>
      <c r="BU79" s="1255"/>
      <c r="BV79" s="1255"/>
      <c r="BW79" s="1255"/>
      <c r="BX79" s="1255">
        <v>6.3</v>
      </c>
      <c r="BY79" s="1255"/>
      <c r="BZ79" s="1255"/>
      <c r="CA79" s="1255"/>
      <c r="CB79" s="1255"/>
      <c r="CC79" s="1255"/>
      <c r="CD79" s="1255"/>
      <c r="CE79" s="1255"/>
      <c r="CF79" s="1255">
        <v>6.6</v>
      </c>
      <c r="CG79" s="1255"/>
      <c r="CH79" s="1255"/>
      <c r="CI79" s="1255"/>
      <c r="CJ79" s="1255"/>
      <c r="CK79" s="1255"/>
      <c r="CL79" s="1255"/>
      <c r="CM79" s="1255"/>
      <c r="CN79" s="1255">
        <v>6.8</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0FC16-9323-44DF-B8BC-ECDF8D4277E1}">
  <dimension ref="A1:DR125"/>
  <sheetViews>
    <sheetView zoomScale="60" zoomScaleNormal="60" workbookViewId="0">
      <selection sqref="A1:XFD10485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326A6-A605-4E93-8762-9DF334A5A0EA}">
  <dimension ref="A1:DR125"/>
  <sheetViews>
    <sheetView zoomScale="60" zoomScaleNormal="60" workbookViewId="0">
      <selection sqref="A1:XFD1048576"/>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473</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522</v>
      </c>
      <c r="G2" s="139"/>
      <c r="H2" s="140"/>
    </row>
    <row r="3" spans="1:8" x14ac:dyDescent="0.15">
      <c r="A3" s="136" t="s">
        <v>515</v>
      </c>
      <c r="B3" s="141"/>
      <c r="C3" s="142"/>
      <c r="D3" s="143">
        <v>85606</v>
      </c>
      <c r="E3" s="144"/>
      <c r="F3" s="145">
        <v>52068</v>
      </c>
      <c r="G3" s="146"/>
      <c r="H3" s="147"/>
    </row>
    <row r="4" spans="1:8" x14ac:dyDescent="0.15">
      <c r="A4" s="148"/>
      <c r="B4" s="149"/>
      <c r="C4" s="150"/>
      <c r="D4" s="151">
        <v>26393</v>
      </c>
      <c r="E4" s="152"/>
      <c r="F4" s="153">
        <v>26936</v>
      </c>
      <c r="G4" s="154"/>
      <c r="H4" s="155"/>
    </row>
    <row r="5" spans="1:8" x14ac:dyDescent="0.15">
      <c r="A5" s="136" t="s">
        <v>517</v>
      </c>
      <c r="B5" s="141"/>
      <c r="C5" s="142"/>
      <c r="D5" s="143">
        <v>87812</v>
      </c>
      <c r="E5" s="144"/>
      <c r="F5" s="145">
        <v>47161</v>
      </c>
      <c r="G5" s="146"/>
      <c r="H5" s="147"/>
    </row>
    <row r="6" spans="1:8" x14ac:dyDescent="0.15">
      <c r="A6" s="148"/>
      <c r="B6" s="149"/>
      <c r="C6" s="150"/>
      <c r="D6" s="151">
        <v>25590</v>
      </c>
      <c r="E6" s="152"/>
      <c r="F6" s="153">
        <v>24595</v>
      </c>
      <c r="G6" s="154"/>
      <c r="H6" s="155"/>
    </row>
    <row r="7" spans="1:8" x14ac:dyDescent="0.15">
      <c r="A7" s="136" t="s">
        <v>518</v>
      </c>
      <c r="B7" s="141"/>
      <c r="C7" s="142"/>
      <c r="D7" s="143">
        <v>76511</v>
      </c>
      <c r="E7" s="144"/>
      <c r="F7" s="145">
        <v>43423</v>
      </c>
      <c r="G7" s="146"/>
      <c r="H7" s="147"/>
    </row>
    <row r="8" spans="1:8" x14ac:dyDescent="0.15">
      <c r="A8" s="148"/>
      <c r="B8" s="149"/>
      <c r="C8" s="150"/>
      <c r="D8" s="151">
        <v>30633</v>
      </c>
      <c r="E8" s="152"/>
      <c r="F8" s="153">
        <v>22207</v>
      </c>
      <c r="G8" s="154"/>
      <c r="H8" s="155"/>
    </row>
    <row r="9" spans="1:8" x14ac:dyDescent="0.15">
      <c r="A9" s="136" t="s">
        <v>519</v>
      </c>
      <c r="B9" s="141"/>
      <c r="C9" s="142"/>
      <c r="D9" s="143">
        <v>148481</v>
      </c>
      <c r="E9" s="144"/>
      <c r="F9" s="145">
        <v>45265</v>
      </c>
      <c r="G9" s="146"/>
      <c r="H9" s="147"/>
    </row>
    <row r="10" spans="1:8" x14ac:dyDescent="0.15">
      <c r="A10" s="148"/>
      <c r="B10" s="149"/>
      <c r="C10" s="150"/>
      <c r="D10" s="151">
        <v>15771</v>
      </c>
      <c r="E10" s="152"/>
      <c r="F10" s="153">
        <v>22600</v>
      </c>
      <c r="G10" s="154"/>
      <c r="H10" s="155"/>
    </row>
    <row r="11" spans="1:8" x14ac:dyDescent="0.15">
      <c r="A11" s="136" t="s">
        <v>520</v>
      </c>
      <c r="B11" s="141"/>
      <c r="C11" s="142"/>
      <c r="D11" s="143">
        <v>160416</v>
      </c>
      <c r="E11" s="144"/>
      <c r="F11" s="145">
        <v>54621</v>
      </c>
      <c r="G11" s="146"/>
      <c r="H11" s="147"/>
    </row>
    <row r="12" spans="1:8" x14ac:dyDescent="0.15">
      <c r="A12" s="148"/>
      <c r="B12" s="149"/>
      <c r="C12" s="156"/>
      <c r="D12" s="151">
        <v>23280</v>
      </c>
      <c r="E12" s="152"/>
      <c r="F12" s="153">
        <v>30892</v>
      </c>
      <c r="G12" s="154"/>
      <c r="H12" s="155"/>
    </row>
    <row r="13" spans="1:8" x14ac:dyDescent="0.15">
      <c r="A13" s="136"/>
      <c r="B13" s="141"/>
      <c r="C13" s="157"/>
      <c r="D13" s="158">
        <v>111765</v>
      </c>
      <c r="E13" s="159"/>
      <c r="F13" s="160">
        <v>48508</v>
      </c>
      <c r="G13" s="161"/>
      <c r="H13" s="147"/>
    </row>
    <row r="14" spans="1:8" x14ac:dyDescent="0.15">
      <c r="A14" s="148"/>
      <c r="B14" s="149"/>
      <c r="C14" s="150"/>
      <c r="D14" s="151">
        <v>24333</v>
      </c>
      <c r="E14" s="152"/>
      <c r="F14" s="153">
        <v>25446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9.56</v>
      </c>
      <c r="C19" s="162">
        <f>ROUND(VALUE(SUBSTITUTE(実質収支比率等に係る経年分析!G$48,"▲","-")),2)</f>
        <v>12.24</v>
      </c>
      <c r="D19" s="162">
        <f>ROUND(VALUE(SUBSTITUTE(実質収支比率等に係る経年分析!H$48,"▲","-")),2)</f>
        <v>12.54</v>
      </c>
      <c r="E19" s="162">
        <f>ROUND(VALUE(SUBSTITUTE(実質収支比率等に係る経年分析!I$48,"▲","-")),2)</f>
        <v>0.1</v>
      </c>
      <c r="F19" s="162">
        <f>ROUND(VALUE(SUBSTITUTE(実質収支比率等に係る経年分析!J$48,"▲","-")),2)</f>
        <v>7.55</v>
      </c>
    </row>
    <row r="20" spans="1:11" x14ac:dyDescent="0.15">
      <c r="A20" s="162" t="s">
        <v>53</v>
      </c>
      <c r="B20" s="162">
        <f>ROUND(VALUE(SUBSTITUTE(実質収支比率等に係る経年分析!F$47,"▲","-")),2)</f>
        <v>52.94</v>
      </c>
      <c r="C20" s="162">
        <f>ROUND(VALUE(SUBSTITUTE(実質収支比率等に係る経年分析!G$47,"▲","-")),2)</f>
        <v>50.6</v>
      </c>
      <c r="D20" s="162">
        <f>ROUND(VALUE(SUBSTITUTE(実質収支比率等に係る経年分析!H$47,"▲","-")),2)</f>
        <v>61.46</v>
      </c>
      <c r="E20" s="162">
        <f>ROUND(VALUE(SUBSTITUTE(実質収支比率等に係る経年分析!I$47,"▲","-")),2)</f>
        <v>71.08</v>
      </c>
      <c r="F20" s="162">
        <f>ROUND(VALUE(SUBSTITUTE(実質収支比率等に係る経年分析!J$47,"▲","-")),2)</f>
        <v>74.66</v>
      </c>
    </row>
    <row r="21" spans="1:11" x14ac:dyDescent="0.15">
      <c r="A21" s="162" t="s">
        <v>54</v>
      </c>
      <c r="B21" s="162">
        <f>IF(ISNUMBER(VALUE(SUBSTITUTE(実質収支比率等に係る経年分析!F$49,"▲","-"))),ROUND(VALUE(SUBSTITUTE(実質収支比率等に係る経年分析!F$49,"▲","-")),2),NA())</f>
        <v>4.62</v>
      </c>
      <c r="C21" s="162">
        <f>IF(ISNUMBER(VALUE(SUBSTITUTE(実質収支比率等に係る経年分析!G$49,"▲","-"))),ROUND(VALUE(SUBSTITUTE(実質収支比率等に係る経年分析!G$49,"▲","-")),2),NA())</f>
        <v>4.51</v>
      </c>
      <c r="D21" s="162">
        <f>IF(ISNUMBER(VALUE(SUBSTITUTE(実質収支比率等に係る経年分析!H$49,"▲","-"))),ROUND(VALUE(SUBSTITUTE(実質収支比率等に係る経年分析!H$49,"▲","-")),2),NA())</f>
        <v>8.74</v>
      </c>
      <c r="E21" s="162">
        <f>IF(ISNUMBER(VALUE(SUBSTITUTE(実質収支比率等に係る経年分析!I$49,"▲","-"))),ROUND(VALUE(SUBSTITUTE(実質収支比率等に係る経年分析!I$49,"▲","-")),2),NA())</f>
        <v>0.18</v>
      </c>
      <c r="F21" s="162">
        <f>IF(ISNUMBER(VALUE(SUBSTITUTE(実質収支比率等に係る経年分析!J$49,"▲","-"))),ROUND(VALUE(SUBSTITUTE(実質収支比率等に係る経年分析!J$49,"▲","-")),2),NA())</f>
        <v>13.99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e">
        <f>IF(連結実質赤字比率に係る赤字・黒字の構成分析!C$39="",NA(),連結実質赤字比率に係る赤字・黒字の構成分析!C$39)</f>
        <v>#N/A</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#VALUE!</v>
      </c>
      <c r="K31" s="163" t="e">
        <f>IF(ROUND(VALUE(SUBSTITUTE(連結実質赤字比率に係る赤字・黒字の構成分析!J$39,"▲", "-")), 2) &gt;= 0, ABS(ROUND(VALUE(SUBSTITUTE(連結実質赤字比率に係る赤字・黒字の構成分析!J$39,"▲", "-")), 2)), NA())</f>
        <v>#VALUE!</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0.04</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0.75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1.98</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0.92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1.79</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3.57</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2.81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2.39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2.78</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3.25</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9.86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12.67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12.53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0.13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7.55</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35.619999999999997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32.94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31.22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26.97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24.88</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744</v>
      </c>
      <c r="E42" s="164"/>
      <c r="F42" s="164"/>
      <c r="G42" s="164">
        <f>'実質公債費比率（分子）の構造'!L$52</f>
        <v>733</v>
      </c>
      <c r="H42" s="164"/>
      <c r="I42" s="164"/>
      <c r="J42" s="164">
        <f>'実質公債費比率（分子）の構造'!M$52</f>
        <v>597</v>
      </c>
      <c r="K42" s="164"/>
      <c r="L42" s="164"/>
      <c r="M42" s="164">
        <f>'実質公債費比率（分子）の構造'!N$52</f>
        <v>588</v>
      </c>
      <c r="N42" s="164"/>
      <c r="O42" s="164"/>
      <c r="P42" s="164">
        <f>'実質公債費比率（分子）の構造'!O$52</f>
        <v>591</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135</v>
      </c>
      <c r="C45" s="164"/>
      <c r="D45" s="164"/>
      <c r="E45" s="164">
        <f>'実質公債費比率（分子）の構造'!L$49</f>
        <v>107</v>
      </c>
      <c r="F45" s="164"/>
      <c r="G45" s="164"/>
      <c r="H45" s="164">
        <f>'実質公債費比率（分子）の構造'!M$49</f>
        <v>122</v>
      </c>
      <c r="I45" s="164"/>
      <c r="J45" s="164"/>
      <c r="K45" s="164">
        <f>'実質公債費比率（分子）の構造'!N$49</f>
        <v>106</v>
      </c>
      <c r="L45" s="164"/>
      <c r="M45" s="164"/>
      <c r="N45" s="164">
        <f>'実質公債費比率（分子）の構造'!O$49</f>
        <v>85</v>
      </c>
      <c r="O45" s="164"/>
      <c r="P45" s="164"/>
    </row>
    <row r="46" spans="1:16" x14ac:dyDescent="0.15">
      <c r="A46" s="164" t="s">
        <v>64</v>
      </c>
      <c r="B46" s="164">
        <f>'実質公債費比率（分子）の構造'!K$48</f>
        <v>44</v>
      </c>
      <c r="C46" s="164"/>
      <c r="D46" s="164"/>
      <c r="E46" s="164">
        <f>'実質公債費比率（分子）の構造'!L$48</f>
        <v>86</v>
      </c>
      <c r="F46" s="164"/>
      <c r="G46" s="164"/>
      <c r="H46" s="164">
        <f>'実質公債費比率（分子）の構造'!M$48</f>
        <v>87</v>
      </c>
      <c r="I46" s="164"/>
      <c r="J46" s="164"/>
      <c r="K46" s="164">
        <f>'実質公債費比率（分子）の構造'!N$48</f>
        <v>89</v>
      </c>
      <c r="L46" s="164"/>
      <c r="M46" s="164"/>
      <c r="N46" s="164">
        <f>'実質公債費比率（分子）の構造'!O$48</f>
        <v>95</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874</v>
      </c>
      <c r="C49" s="164"/>
      <c r="D49" s="164"/>
      <c r="E49" s="164">
        <f>'実質公債費比率（分子）の構造'!L$45</f>
        <v>897</v>
      </c>
      <c r="F49" s="164"/>
      <c r="G49" s="164"/>
      <c r="H49" s="164">
        <f>'実質公債費比率（分子）の構造'!M$45</f>
        <v>734</v>
      </c>
      <c r="I49" s="164"/>
      <c r="J49" s="164"/>
      <c r="K49" s="164">
        <f>'実質公債費比率（分子）の構造'!N$45</f>
        <v>694</v>
      </c>
      <c r="L49" s="164"/>
      <c r="M49" s="164"/>
      <c r="N49" s="164">
        <f>'実質公債費比率（分子）の構造'!O$45</f>
        <v>664</v>
      </c>
      <c r="O49" s="164"/>
      <c r="P49" s="164"/>
    </row>
    <row r="50" spans="1:16" x14ac:dyDescent="0.15">
      <c r="A50" s="164" t="s">
        <v>67</v>
      </c>
      <c r="B50" s="164" t="e">
        <f>NA()</f>
        <v>#N/A</v>
      </c>
      <c r="C50" s="164">
        <f>IF(ISNUMBER('実質公債費比率（分子）の構造'!K$53),'実質公債費比率（分子）の構造'!K$53,NA())</f>
        <v>309</v>
      </c>
      <c r="D50" s="164" t="e">
        <f>NA()</f>
        <v>#N/A</v>
      </c>
      <c r="E50" s="164" t="e">
        <f>NA()</f>
        <v>#N/A</v>
      </c>
      <c r="F50" s="164">
        <f>IF(ISNUMBER('実質公債費比率（分子）の構造'!L$53),'実質公債費比率（分子）の構造'!L$53,NA())</f>
        <v>357</v>
      </c>
      <c r="G50" s="164" t="e">
        <f>NA()</f>
        <v>#N/A</v>
      </c>
      <c r="H50" s="164" t="e">
        <f>NA()</f>
        <v>#N/A</v>
      </c>
      <c r="I50" s="164">
        <f>IF(ISNUMBER('実質公債費比率（分子）の構造'!M$53),'実質公債費比率（分子）の構造'!M$53,NA())</f>
        <v>346</v>
      </c>
      <c r="J50" s="164" t="e">
        <f>NA()</f>
        <v>#N/A</v>
      </c>
      <c r="K50" s="164" t="e">
        <f>NA()</f>
        <v>#N/A</v>
      </c>
      <c r="L50" s="164">
        <f>IF(ISNUMBER('実質公債費比率（分子）の構造'!N$53),'実質公債費比率（分子）の構造'!N$53,NA())</f>
        <v>301</v>
      </c>
      <c r="M50" s="164" t="e">
        <f>NA()</f>
        <v>#N/A</v>
      </c>
      <c r="N50" s="164" t="e">
        <f>NA()</f>
        <v>#N/A</v>
      </c>
      <c r="O50" s="164">
        <f>IF(ISNUMBER('実質公債費比率（分子）の構造'!O$53),'実質公債費比率（分子）の構造'!O$53,NA())</f>
        <v>253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7764</v>
      </c>
      <c r="E56" s="163"/>
      <c r="F56" s="163"/>
      <c r="G56" s="163">
        <f>'将来負担比率（分子）の構造'!J$52</f>
        <v>7833</v>
      </c>
      <c r="H56" s="163"/>
      <c r="I56" s="163"/>
      <c r="J56" s="163">
        <f>'将来負担比率（分子）の構造'!K$52</f>
        <v>7576</v>
      </c>
      <c r="K56" s="163"/>
      <c r="L56" s="163"/>
      <c r="M56" s="163">
        <f>'将来負担比率（分子）の構造'!L$52</f>
        <v>7552</v>
      </c>
      <c r="N56" s="163"/>
      <c r="O56" s="163"/>
      <c r="P56" s="163">
        <f>'将来負担比率（分子）の構造'!M$52</f>
        <v>7215</v>
      </c>
    </row>
    <row r="57" spans="1:16" x14ac:dyDescent="0.15">
      <c r="A57" s="163" t="s">
        <v>42</v>
      </c>
      <c r="B57" s="163"/>
      <c r="C57" s="163"/>
      <c r="D57" s="163">
        <f>'将来負担比率（分子）の構造'!I$51</f>
        <v>193</v>
      </c>
      <c r="E57" s="163"/>
      <c r="F57" s="163"/>
      <c r="G57" s="163">
        <f>'将来負担比率（分子）の構造'!J$51</f>
        <v>37</v>
      </c>
      <c r="H57" s="163"/>
      <c r="I57" s="163"/>
      <c r="J57" s="163">
        <f>'将来負担比率（分子）の構造'!K$51</f>
        <v>20</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8191</v>
      </c>
      <c r="E58" s="163"/>
      <c r="F58" s="163"/>
      <c r="G58" s="163">
        <f>'将来負担比率（分子）の構造'!J$50</f>
        <v>8049</v>
      </c>
      <c r="H58" s="163"/>
      <c r="I58" s="163"/>
      <c r="J58" s="163">
        <f>'将来負担比率（分子）の構造'!K$50</f>
        <v>8373</v>
      </c>
      <c r="K58" s="163"/>
      <c r="L58" s="163"/>
      <c r="M58" s="163">
        <f>'将来負担比率（分子）の構造'!L$50</f>
        <v>9011</v>
      </c>
      <c r="N58" s="163"/>
      <c r="O58" s="163"/>
      <c r="P58" s="163">
        <f>'将来負担比率（分子）の構造'!M$50</f>
        <v>9538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162</v>
      </c>
      <c r="C62" s="163"/>
      <c r="D62" s="163"/>
      <c r="E62" s="163">
        <f>'将来負担比率（分子）の構造'!J$45</f>
        <v>10</v>
      </c>
      <c r="F62" s="163"/>
      <c r="G62" s="163"/>
      <c r="H62" s="163">
        <f>'将来負担比率（分子）の構造'!K$45</f>
        <v>233</v>
      </c>
      <c r="I62" s="163"/>
      <c r="J62" s="163"/>
      <c r="K62" s="163">
        <f>'将来負担比率（分子）の構造'!L$45</f>
        <v>147</v>
      </c>
      <c r="L62" s="163"/>
      <c r="M62" s="163"/>
      <c r="N62" s="163">
        <f>'将来負担比率（分子）の構造'!M$45</f>
        <v>240</v>
      </c>
      <c r="O62" s="163"/>
      <c r="P62" s="163"/>
    </row>
    <row r="63" spans="1:16" x14ac:dyDescent="0.15">
      <c r="A63" s="163" t="s">
        <v>34</v>
      </c>
      <c r="B63" s="163">
        <f>'将来負担比率（分子）の構造'!I$44</f>
        <v>492</v>
      </c>
      <c r="C63" s="163"/>
      <c r="D63" s="163"/>
      <c r="E63" s="163">
        <f>'将来負担比率（分子）の構造'!J$44</f>
        <v>486</v>
      </c>
      <c r="F63" s="163"/>
      <c r="G63" s="163"/>
      <c r="H63" s="163">
        <f>'将来負担比率（分子）の構造'!K$44</f>
        <v>450</v>
      </c>
      <c r="I63" s="163"/>
      <c r="J63" s="163"/>
      <c r="K63" s="163">
        <f>'将来負担比率（分子）の構造'!L$44</f>
        <v>379</v>
      </c>
      <c r="L63" s="163"/>
      <c r="M63" s="163"/>
      <c r="N63" s="163">
        <f>'将来負担比率（分子）の構造'!M$44</f>
        <v>434</v>
      </c>
      <c r="O63" s="163"/>
      <c r="P63" s="163"/>
    </row>
    <row r="64" spans="1:16" x14ac:dyDescent="0.15">
      <c r="A64" s="163" t="s">
        <v>33</v>
      </c>
      <c r="B64" s="163">
        <f>'将来負担比率（分子）の構造'!I$43</f>
        <v>587</v>
      </c>
      <c r="C64" s="163"/>
      <c r="D64" s="163"/>
      <c r="E64" s="163">
        <f>'将来負担比率（分子）の構造'!J$43</f>
        <v>825</v>
      </c>
      <c r="F64" s="163"/>
      <c r="G64" s="163"/>
      <c r="H64" s="163">
        <f>'将来負担比率（分子）の構造'!K$43</f>
        <v>999</v>
      </c>
      <c r="I64" s="163"/>
      <c r="J64" s="163"/>
      <c r="K64" s="163">
        <f>'将来負担比率（分子）の構造'!L$43</f>
        <v>1318</v>
      </c>
      <c r="L64" s="163"/>
      <c r="M64" s="163"/>
      <c r="N64" s="163">
        <f>'将来負担比率（分子）の構造'!M$43</f>
        <v>1371</v>
      </c>
      <c r="O64" s="163"/>
      <c r="P64" s="163"/>
    </row>
    <row r="65" spans="1:16" x14ac:dyDescent="0.15">
      <c r="A65" s="163" t="s">
        <v>32</v>
      </c>
      <c r="B65" s="163">
        <f>'将来負担比率（分子）の構造'!I$42</f>
        <v>462</v>
      </c>
      <c r="C65" s="163"/>
      <c r="D65" s="163"/>
      <c r="E65" s="163">
        <f>'将来負担比率（分子）の構造'!J$42</f>
        <v>296</v>
      </c>
      <c r="F65" s="163"/>
      <c r="G65" s="163"/>
      <c r="H65" s="163">
        <f>'将来負担比率（分子）の構造'!K$42</f>
        <v>131</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6327</v>
      </c>
      <c r="C66" s="163"/>
      <c r="D66" s="163"/>
      <c r="E66" s="163">
        <f>'将来負担比率（分子）の構造'!J$41</f>
        <v>6200</v>
      </c>
      <c r="F66" s="163"/>
      <c r="G66" s="163"/>
      <c r="H66" s="163">
        <f>'将来負担比率（分子）の構造'!K$41</f>
        <v>6011</v>
      </c>
      <c r="I66" s="163"/>
      <c r="J66" s="163"/>
      <c r="K66" s="163">
        <f>'将来負担比率（分子）の構造'!L$41</f>
        <v>5920</v>
      </c>
      <c r="L66" s="163"/>
      <c r="M66" s="163"/>
      <c r="N66" s="163">
        <f>'将来負担比率（分子）の構造'!M$41</f>
        <v>6416</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4769</v>
      </c>
      <c r="C72" s="167">
        <f>基金残高に係る経年分析!G55</f>
        <v>5748</v>
      </c>
      <c r="D72" s="167">
        <f>基金残高に係る経年分析!H55</f>
        <v>6300</v>
      </c>
    </row>
    <row r="73" spans="1:16" x14ac:dyDescent="0.15">
      <c r="A73" s="166" t="s">
        <v>74</v>
      </c>
      <c r="B73" s="167">
        <f>基金残高に係る経年分析!F56</f>
        <v>342</v>
      </c>
      <c r="C73" s="167">
        <f>基金残高に係る経年分析!G56</f>
        <v>363</v>
      </c>
      <c r="D73" s="167">
        <f>基金残高に係る経年分析!H56</f>
        <v>380</v>
      </c>
    </row>
    <row r="74" spans="1:16" x14ac:dyDescent="0.15">
      <c r="A74" s="166" t="s">
        <v>75</v>
      </c>
      <c r="B74" s="167">
        <f>基金残高に係る経年分析!F57</f>
        <v>5458</v>
      </c>
      <c r="C74" s="167">
        <f>基金残高に係る経年分析!G57</f>
        <v>4235</v>
      </c>
      <c r="D74" s="167">
        <f>基金残高に係る経年分析!H57</f>
        <v>4277</v>
      </c>
    </row>
  </sheetData>
  <sheetProtection algorithmName="SHA-512" hashValue="Pp0X1AAnuLvJ8srrWqI2X5olkZD+CLOv4cx4Ag64vUL62KyFRNIHJ1mQxuujdnIzaubmbLEEq/GQlUcuQlVW7w==" saltValue="pWTon4vLkVcLcWoIIGc6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大塚 真奈</cp:lastModifiedBy>
  <cp:lastPrinted>2026-03-11T08:36:39Z</cp:lastPrinted>
  <dcterms:created xsi:type="dcterms:W3CDTF">2026-02-26T10:20:23Z</dcterms:created>
  <dcterms:modified xsi:type="dcterms:W3CDTF">2026-09-14T02:44:49Z</dcterms:modified>
  <cp:category/>
</cp:coreProperties>
</file>