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FS\部署\04企画財政課\20係\02財政係\②宮平\05財政状況資料集\R2(R1決算）\02：回答\"/>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<sst xmlns="http://schemas.openxmlformats.org/spreadsheetml/2006/main" count="1098" uniqueCount="589">
  <si>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</si>
  <si>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</si>
  <si>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</si>
  <si>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</si>
  <si>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</si>
  <si>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</si>
  <si>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</si>
  <si>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</si>
  <si>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</si>
  <si>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</si>
  <si>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</si>
  <si>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</si>
  <si>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</si>
  <si>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</si>
  <si>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</si>
  <si>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</si>
  <si>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</si>
  <si>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</si>
  <si>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</si>
  <si>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</si>
  <si>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</si>
  <si>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</si>
  <si>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</si>
  <si>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</si>
  <si>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</si>
  <si>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</si>
  <si>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</si>
  <si>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</si>
  <si>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</si>
  <si>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</si>
  <si>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</si>
  <si>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</si>
  <si>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</si>
  <si>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</si>
  <si>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</si>
  <si>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</si>
  <si>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</si>
  <si>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</si>
  <si>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</si>
  <si>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</si>
  <si>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</si>
  <si>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</si>
  <si>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</si>
  <si>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</si>
  <si>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</si>
  <si>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</si>
  <si>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</si>
  <si>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</si>
  <si>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</si>
  <si>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</si>
  <si>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</si>
  <si>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</si>
  <si>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</si>
  <si>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</si>
  <si>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</si>
  <si>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</si>
  <si>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</si>
  <si>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</si>
  <si>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</si>
  <si>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</si>
  <si>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</si>
  <si>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</si>
  <si>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</si>
  <si>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</si>
  <si>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</si>
  <si>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</si>
  <si>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</si>
  <si>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</si>
  <si>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</si>
  <si>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</si>
  <si>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</si>
  <si>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</si>
  <si>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</si>
  <si>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</si>
  <si>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</si>
  <si>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</si>
  <si>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</si>
  <si>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</si>
  <si>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</si>
  <si>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</si>
  <si>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</si>
  <si>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</si>
  <si>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</si>
  <si>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</si>
  <si>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</si>
  <si>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</si>
  <si>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</si>
  <si>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</si>
  <si>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</si>
  <si>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</si>
  <si>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</si>
  <si>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</si>
  <si>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</si>
  <si>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</si>
  <si>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</si>
  <si>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</si>
  <si>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</si>
  <si>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</si>
  <si>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</si>
  <si>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</si>
  <si>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</si>
  <si>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</si>
  <si>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</si>
  <si>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</si>
  <si>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</si>
  <si>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</si>
  <si>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</si>
  <si>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</si>
  <si>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</si>
  <si>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</si>
  <si>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</si>
  <si>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</si>
  <si>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</si>
  <si>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</si>
  <si>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</si>
  <si>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</si>
  <si>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</si>
  <si>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</si>
  <si>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</si>
  <si>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</si>
  <si>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</si>
  <si>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</si>
  <si>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</si>
  <si>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</si>
  <si>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</si>
  <si>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</si>
  <si>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</si>
  <si>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</si>
  <si>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</si>
  <si>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</si>
  <si>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</si>
  <si>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</si>
  <si>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</si>
  <si>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</si>
  <si>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</si>
  <si>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</si>
  <si>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</si>
  <si>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</si>
  <si>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</si>
  <si>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</si>
  <si>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</si>
  <si>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</si>
  <si>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</si>
  <si>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</si>
  <si>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</si>
  <si>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</si>
  <si>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</si>
  <si>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</si>
  <si>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</si>
  <si>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</si>
  <si>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</si>
  <si>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</si>
  <si>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</si>
  <si>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</si>
  <si>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</si>
  <si>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</si>
  <si>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</si>
  <si>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</si>
  <si>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</si>
  <si>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</si>
  <si>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</si>
  <si>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</si>
  <si>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</si>
  <si>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</si>
  <si>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</si>
  <si>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</si>
  <si>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</si>
  <si>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</si>
  <si>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</si>
  <si>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</si>
  <si>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</si>
  <si>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</si>
  <si>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</si>
  <si>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</si>
  <si>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</si>
  <si>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</si>
  <si>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</si>
  <si>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</si>
  <si>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</si>
  <si>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</si>
  <si>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</si>
  <si>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</si>
  <si>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</si>
  <si>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</si>
  <si>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</si>
  <si>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</si>
  <si>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</si>
  <si>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</si>
  <si>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</si>
  <si>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</si>
  <si>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</si>
  <si>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</si>
  <si>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</si>
  <si>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</si>
  <si>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</si>
  <si>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</si>
  <si>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</si>
  <si>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</si>
  <si>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</si>
  <si>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</si>
  <si>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</si>
  <si>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</si>
  <si>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</si>
  <si>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</si>
  <si>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</si>
  <si>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</si>
  <si>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</si>
  <si>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</si>
  <si>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</si>
  <si>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</si>
  <si>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</si>
  <si>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</si>
  <si>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</si>
  <si>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</si>
  <si>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</si>
  <si>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</si>
  <si>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</si>
  <si>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</si>
  <si>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沖縄県北谷町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</si>
  <si>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</si>
  <si>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</si>
  <si>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</si>
  <si>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</si>
  <si>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</si>
  <si>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</si>
  <si>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</si>
  <si>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</si>
  <si>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</si>
  <si>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</si>
  <si>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</si>
  <si>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</si>
  <si>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</si>
  <si>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</si>
  <si>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</si>
  <si>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</si>
  <si>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</si>
  <si>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</si>
  <si>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</si>
  <si>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</si>
  <si>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</si>
  <si>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</si>
  <si>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</si>
  <si>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</si>
  <si>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</si>
  <si>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</si>
  <si>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</si>
  <si>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</si>
  <si>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</si>
  <si>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</si>
  <si>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</si>
  <si>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</si>
  <si>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</si>
  <si>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</si>
  <si>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</si>
  <si>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</si>
  <si>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</si>
  <si>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</si>
  <si>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</si>
  <si>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</si>
  <si>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</si>
  <si>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</si>
  <si>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</si>
  <si>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</si>
  <si>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</si>
  <si>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</si>
  <si>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</si>
  <si>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</si>
  <si>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</si>
  <si>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</si>
  <si>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</si>
  <si>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</si>
  <si>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</si>
  <si>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</si>
  <si>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</si>
  <si>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</si>
  <si>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</si>
  <si>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</si>
  <si>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</si>
  <si>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</si>
  <si>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</si>
  <si>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</si>
  <si>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</si>
  <si>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</si>
  <si>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</si>
  <si>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</si>
  <si>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</si>
  <si>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</si>
  <si>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</si>
  <si>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</si>
  <si>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</si>
  <si>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</si>
  <si>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</si>
  <si>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</si>
  <si>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</si>
  <si>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</si>
  <si>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</si>
  <si>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</si>
  <si>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</si>
  <si>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</si>
  <si>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</si>
  <si>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</si>
  <si>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</si>
  <si>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</si>
  <si>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</si>
  <si>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</si>
  <si>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</si>
  <si>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</si>
  <si>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</si>
  <si>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</si>
  <si>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</si>
  <si>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</si>
  <si>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</si>
  <si>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</si>
  <si>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</si>
  <si>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</si>
  <si>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</si>
  <si>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</si>
  <si>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</si>
  <si>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</si>
  <si>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</si>
  <si>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</si>
  <si>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</si>
  <si>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</si>
  <si>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</si>
  <si>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</si>
  <si>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</si>
  <si>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</si>
  <si>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</si>
  <si>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</si>
  <si>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</si>
  <si>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</si>
  <si>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</si>
  <si>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</si>
  <si>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</si>
  <si>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</si>
  <si>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</si>
  <si>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</si>
  <si>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</si>
  <si>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</si>
  <si>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</si>
  <si>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</si>
  <si>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</si>
  <si>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</si>
  <si>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</si>
  <si>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</si>
  <si>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</si>
  <si>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</si>
  <si>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</si>
  <si>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</si>
  <si>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</si>
  <si>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</si>
  <si>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</si>
  <si>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</si>
  <si>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</si>
  <si>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</si>
  <si>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</si>
  <si>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</si>
  <si>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</si>
  <si>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</si>
  <si>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</si>
  <si>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</si>
  <si>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</si>
  <si>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</si>
  <si>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</si>
  <si>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</si>
  <si>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</si>
  <si>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</si>
  <si>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</si>
  <si>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</si>
  <si>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</si>
  <si>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</si>
  <si>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</si>
  <si>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沖縄県北谷町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</si>
  <si>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</si>
  <si>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</si>
  <si>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</si>
  <si>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</si>
  <si>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</si>
  <si>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</si>
  <si>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</si>
  <si>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</si>
  <si>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</si>
  <si>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</si>
  <si>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</si>
  <si>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</si>
  <si>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</si>
  <si>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</si>
  <si>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</si>
  <si>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</si>
  <si>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</si>
  <si>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</si>
  <si>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</si>
  <si>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</si>
  <si>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</si>
  <si>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</si>
  <si>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</si>
  <si>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</si>
  <si>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</si>
  <si>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</si>
  <si>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</si>
  <si>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</si>
  <si>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</si>
  <si>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</si>
  <si>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</si>
  <si>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</si>
  <si>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</si>
  <si>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</si>
  <si>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</si>
  <si>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</si>
  <si>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</si>
  <si>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</si>
  <si>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</si>
  <si>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</si>
  <si>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</si>
  <si>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</si>
  <si>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</si>
  <si>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</si>
  <si>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</si>
  <si>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</si>
  <si>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</si>
  <si>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</si>
  <si>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</si>
  <si>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</si>
  <si>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</si>
  <si>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</si>
  <si>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</si>
  <si>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</si>
  <si>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</si>
  <si>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</si>
  <si>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</si>
  <si>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</si>
  <si>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</si>
  <si>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</si>
  <si>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</si>
  <si>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</si>
  <si>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</si>
  <si>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</si>
  <si>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</si>
  <si>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</si>
  <si>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</si>
  <si>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</si>
  <si>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</si>
  <si>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</si>
  <si>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</si>
  <si>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</si>
  <si>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</si>
  <si>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</si>
  <si>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</si>
  <si>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</si>
  <si>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</si>
  <si>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</si>
  <si>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</si>
  <si>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</si>
  <si>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</si>
  <si>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</si>
  <si>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</si>
  <si>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</si>
  <si>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</si>
  <si>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</si>
  <si>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</si>
  <si>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</si>
  <si>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</si>
  <si>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</si>
  <si>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</si>
  <si>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</si>
  <si>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</si>
  <si>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</si>
  <si>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</si>
  <si>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</si>
  <si>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</si>
  <si>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</si>
  <si>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</si>
  <si>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</si>
  <si>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</si>
  <si>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</si>
  <si>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</si>
  <si>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</si>
  <si>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</si>
  <si>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</si>
  <si>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</si>
  <si>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</si>
  <si>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</si>
  <si>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</si>
  <si>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</si>
  <si>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</si>
  <si>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</si>
  <si>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</si>
  <si>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</si>
  <si>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</si>
  <si>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</si>
  <si>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</si>
  <si>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</si>
  <si>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</si>
  <si>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</si>
  <si>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</si>
  <si>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</si>
  <si>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</si>
  <si>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</si>
  <si>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</si>
  <si>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</si>
  <si>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</si>
  <si>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</si>
  <si>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</si>
  <si>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</si>
  <si>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</si>
  <si>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</si>
  <si>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</si>
  <si>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</si>
  <si>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</si>
  <si>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</si>
  <si>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</si>
  <si>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</si>
  <si>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</si>
  <si>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</si>
  <si>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</si>
  <si>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</si>
  <si>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</si>
  <si>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</si>
  <si>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</si>
  <si>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</si>
  <si>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</si>
  <si>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</si>
  <si>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</si>
  <si>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</si>
  <si>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</si>
  <si>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</si>
  <si>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</si>
  <si>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</si>
  <si>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</si>
  <si>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</si>
  <si>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</si>
  <si>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</si>
  <si>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</si>
  <si>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</si>
  <si>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</si>
  <si>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</si>
  <si>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</si>
  <si>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</si>
  <si>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</si>
  <si>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</si>
  <si>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</si>
  <si>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</si>
  <si>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</si>
  <si>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</si>
  <si>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</si>
  <si>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</si>
  <si>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</si>
  <si>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</si>
  <si>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</si>
  <si>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</si>
  <si>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</si>
  <si>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</si>
  <si>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</si>
  <si>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</si>
  <si>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</si>
  <si>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</si>
  <si>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</si>
  <si>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</si>
  <si>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6.59</t>
  </si>
  <si>
    <t>水道事業会計</t>
  </si>
  <si>
    <t>一般会計</t>
  </si>
  <si>
    <t>下水道事業会計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</si>
  <si>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</si>
  <si>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</si>
  <si>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</si>
  <si>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</si>
  <si>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</si>
  <si>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</si>
  <si>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</si>
  <si>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</si>
  <si>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</si>
  <si>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</si>
  <si>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宅地造成事業（その他造成）</t>
    <rPh sb="0" eb="2">
      <t>タクチ</t>
    </rPh>
    <rPh sb="2" eb="4">
      <t>ゾウセイ</t>
    </rPh>
    <rPh sb="4" eb="6">
      <t>ジギョウ</t>
    </rPh>
    <rPh sb="9" eb="10">
      <t>タ</t>
    </rPh>
    <rPh sb="10" eb="12">
      <t>ゾウセイ</t>
    </rPh>
    <phoneticPr fontId="2"/>
  </si>
  <si>
    <t>-</t>
    <phoneticPr fontId="2"/>
  </si>
  <si>
    <t>法非適（宅造）</t>
    <rPh sb="1" eb="2">
      <t>ヒ</t>
    </rPh>
    <rPh sb="2" eb="3">
      <t>テキ</t>
    </rPh>
    <rPh sb="4" eb="6">
      <t>タクゾウ</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</si>
  <si>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</si>
  <si>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</si>
  <si>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</si>
  <si>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</si>
  <si>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</si>
  <si>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</si>
  <si>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</si>
  <si>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</si>
  <si>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</si>
  <si>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</si>
  <si>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</si>
  <si>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</si>
  <si>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一般社団法人　北谷地域振興センター</t>
    <rPh sb="0" eb="2">
      <t>イッパン</t>
    </rPh>
    <rPh sb="2" eb="4">
      <t>シャダン</t>
    </rPh>
    <rPh sb="4" eb="6">
      <t>ホウジン</t>
    </rPh>
    <rPh sb="7" eb="9">
      <t>チャタン</t>
    </rPh>
    <rPh sb="9" eb="11">
      <t>チイキ</t>
    </rPh>
    <rPh sb="11" eb="13">
      <t>シンコウ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</si>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</sst>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BE7E-474B-AEF3-861FFD670F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96188</c:v>
                </c:pt>
                <c:pt idx="1">
                  <c:v>131944</c:v>
                </c:pt>
                <c:pt idx="2">
                  <c:v>86098</c:v>
                </c:pt>
                <c:pt idx="3">
                  <c:v>73625</c:v>
                </c:pt>
                <c:pt idx="4">
                  <c:v>107467</c:v>
                </c:pt>
              </c:numCache>
            </c:numRef>
          </c:val>
          <c:smooth val="0"/>
          <c:extLst>
            <c:ext xmlns:c16="http://schemas.microsoft.com/office/drawing/2014/chart" uri="{C3380CC4-5D6E-409C-BE32-E72D297353CC}">
              <c16:uniqueId val="{00000001-BE7E-474B-AEF3-861FFD670F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6.13</c:v>
                </c:pt>
                <c:pt idx="1">
                  <c:v>2.84</c:v>
                </c:pt>
                <c:pt idx="2">
                  <c:v>5.57</c:v>
                </c:pt>
                <c:pt idx="3">
                  <c:v>7.02</c:v>
                </c:pt>
                <c:pt idx="4">
                  <c:v>8.89</c:v>
                </c:pt>
              </c:numCache>
            </c:numRef>
          </c:val>
          <c:extLst>
            <c:ext xmlns:c16="http://schemas.microsoft.com/office/drawing/2014/chart" uri="{C3380CC4-5D6E-409C-BE32-E72D297353CC}">
              <c16:uniqueId val="{00000000-786F-435D-BB82-0F0B844018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37.32</c:v>
                </c:pt>
                <c:pt idx="1">
                  <c:v>33.53</c:v>
                </c:pt>
                <c:pt idx="2">
                  <c:v>35.520000000000003</c:v>
                </c:pt>
                <c:pt idx="3">
                  <c:v>43.68</c:v>
                </c:pt>
                <c:pt idx="4">
                  <c:v>51.75</c:v>
                </c:pt>
              </c:numCache>
            </c:numRef>
          </c:val>
          <c:extLst>
            <c:ext xmlns:c16="http://schemas.microsoft.com/office/drawing/2014/chart" uri="{C3380CC4-5D6E-409C-BE32-E72D297353CC}">
              <c16:uniqueId val="{00000001-786F-435D-BB82-0F0B844018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3.12</c:v>
                </c:pt>
                <c:pt idx="1">
                  <c:v>-6.59</c:v>
                </c:pt>
                <c:pt idx="2">
                  <c:v>4.95</c:v>
                </c:pt>
                <c:pt idx="3">
                  <c:v>10.55</c:v>
                </c:pt>
                <c:pt idx="4">
                  <c:v>10.08</c:v>
                </c:pt>
              </c:numCache>
            </c:numRef>
          </c:val>
          <c:smooth val="0"/>
          <c:extLst>
            <c:ext xmlns:c16="http://schemas.microsoft.com/office/drawing/2014/chart" uri="{C3380CC4-5D6E-409C-BE32-E72D297353CC}">
              <c16:uniqueId val="{00000002-786F-435D-BB82-0F0B844018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0.46</c:v>
                </c:pt>
                <c:pt idx="2">
                  <c:v>#N/A</c:v>
                </c:pt>
                <c:pt idx="3">
                  <c:v>2.75</c:v>
                </c:pt>
                <c:pt idx="4">
                  <c:v>0</c:v>
                </c:pt>
                <c:pt idx="5">
                  <c:v>0</c:v>
                </c:pt>
                <c:pt idx="6">
                  <c:v>0</c:v>
                </c:pt>
                <c:pt idx="7">
                  <c:v>0</c:v>
                </c:pt>
                <c:pt idx="8">
                  <c:v>0</c:v>
                </c:pt>
                <c:pt idx="9">
                  <c:v>0</c:v>
                </c:pt>
              </c:numCache>
            </c:numRef>
          </c:val>
          <c:extLst>
            <c:ext xmlns:c16="http://schemas.microsoft.com/office/drawing/2014/chart" uri="{C3380CC4-5D6E-409C-BE32-E72D297353CC}">
              <c16:uniqueId val="{00000000-E03C-4E83-A3EE-A72CF53DD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3C-4E83-A3EE-A72CF53DD8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03C-4E83-A3EE-A72CF53DD8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03C-4E83-A3EE-A72CF53DD88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03C-4E83-A3EE-A72CF53DD88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0.03</c:v>
                </c:pt>
                <c:pt idx="4">
                  <c:v>#N/A</c:v>
                </c:pt>
                <c:pt idx="5">
                  <c:v>0.04</c:v>
                </c:pt>
                <c:pt idx="6">
                  <c:v>#N/A</c:v>
                </c:pt>
                <c:pt idx="7">
                  <c:v>0.04</c:v>
                </c:pt>
                <c:pt idx="8">
                  <c:v>#N/A</c:v>
                </c:pt>
                <c:pt idx="9">
                  <c:v>0.01</c:v>
                </c:pt>
              </c:numCache>
            </c:numRef>
          </c:val>
          <c:extLst>
            <c:ext xmlns:c16="http://schemas.microsoft.com/office/drawing/2014/chart" uri="{C3380CC4-5D6E-409C-BE32-E72D297353CC}">
              <c16:uniqueId val="{00000005-E03C-4E83-A3EE-A72CF53DD88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1.96</c:v>
                </c:pt>
                <c:pt idx="2">
                  <c:v>#N/A</c:v>
                </c:pt>
                <c:pt idx="3">
                  <c:v>5.22</c:v>
                </c:pt>
                <c:pt idx="4">
                  <c:v>#N/A</c:v>
                </c:pt>
                <c:pt idx="5">
                  <c:v>4.5</c:v>
                </c:pt>
                <c:pt idx="6">
                  <c:v>#N/A</c:v>
                </c:pt>
                <c:pt idx="7">
                  <c:v>0.45</c:v>
                </c:pt>
                <c:pt idx="8">
                  <c:v>#N/A</c:v>
                </c:pt>
                <c:pt idx="9">
                  <c:v>0.18</c:v>
                </c:pt>
              </c:numCache>
            </c:numRef>
          </c:val>
          <c:extLst>
            <c:ext xmlns:c16="http://schemas.microsoft.com/office/drawing/2014/chart" uri="{C3380CC4-5D6E-409C-BE32-E72D297353CC}">
              <c16:uniqueId val="{00000006-E03C-4E83-A3EE-A72CF53DD8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1.84</c:v>
                </c:pt>
                <c:pt idx="6">
                  <c:v>#N/A</c:v>
                </c:pt>
                <c:pt idx="7">
                  <c:v>1.95</c:v>
                </c:pt>
                <c:pt idx="8">
                  <c:v>#N/A</c:v>
                </c:pt>
                <c:pt idx="9">
                  <c:v>3.34</c:v>
                </c:pt>
              </c:numCache>
            </c:numRef>
          </c:val>
          <c:extLst>
            <c:ext xmlns:c16="http://schemas.microsoft.com/office/drawing/2014/chart" uri="{C3380CC4-5D6E-409C-BE32-E72D297353CC}">
              <c16:uniqueId val="{00000007-E03C-4E83-A3EE-A72CF53DD8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6.88</c:v>
                </c:pt>
                <c:pt idx="2">
                  <c:v>#N/A</c:v>
                </c:pt>
                <c:pt idx="3">
                  <c:v>2.89</c:v>
                </c:pt>
                <c:pt idx="4">
                  <c:v>#N/A</c:v>
                </c:pt>
                <c:pt idx="5">
                  <c:v>5.79</c:v>
                </c:pt>
                <c:pt idx="6">
                  <c:v>#N/A</c:v>
                </c:pt>
                <c:pt idx="7">
                  <c:v>7.24</c:v>
                </c:pt>
                <c:pt idx="8">
                  <c:v>#N/A</c:v>
                </c:pt>
                <c:pt idx="9">
                  <c:v>9.0500000000000007</c:v>
                </c:pt>
              </c:numCache>
            </c:numRef>
          </c:val>
          <c:extLst>
            <c:ext xmlns:c16="http://schemas.microsoft.com/office/drawing/2014/chart" uri="{C3380CC4-5D6E-409C-BE32-E72D297353CC}">
              <c16:uniqueId val="{00000008-E03C-4E83-A3EE-A72CF53DD8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33.29</c:v>
                </c:pt>
                <c:pt idx="2">
                  <c:v>#N/A</c:v>
                </c:pt>
                <c:pt idx="3">
                  <c:v>34.979999999999997</c:v>
                </c:pt>
                <c:pt idx="4">
                  <c:v>#N/A</c:v>
                </c:pt>
                <c:pt idx="5">
                  <c:v>36.06</c:v>
                </c:pt>
                <c:pt idx="6">
                  <c:v>#N/A</c:v>
                </c:pt>
                <c:pt idx="7">
                  <c:v>35.74</c:v>
                </c:pt>
                <c:pt idx="8">
                  <c:v>#N/A</c:v>
                </c:pt>
                <c:pt idx="9">
                  <c:v>36.97</c:v>
                </c:pt>
              </c:numCache>
            </c:numRef>
          </c:val>
          <c:extLst>
            <c:ext xmlns:c16="http://schemas.microsoft.com/office/drawing/2014/chart" uri="{C3380CC4-5D6E-409C-BE32-E72D297353CC}">
              <c16:uniqueId val="{00000009-E03C-4E83-A3EE-A72CF53DD8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731</c:v>
                </c:pt>
                <c:pt idx="5">
                  <c:v>722</c:v>
                </c:pt>
                <c:pt idx="8">
                  <c:v>732</c:v>
                </c:pt>
                <c:pt idx="11">
                  <c:v>739</c:v>
                </c:pt>
                <c:pt idx="14">
                  <c:v>735</c:v>
                </c:pt>
              </c:numCache>
            </c:numRef>
          </c:val>
          <c:extLst>
            <c:ext xmlns:c16="http://schemas.microsoft.com/office/drawing/2014/chart" uri="{C3380CC4-5D6E-409C-BE32-E72D297353CC}">
              <c16:uniqueId val="{00000000-6862-421F-A9D8-4A999C4C45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62-421F-A9D8-4A999C4C45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62-421F-A9D8-4A999C4C45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112</c:v>
                </c:pt>
                <c:pt idx="6">
                  <c:v>108</c:v>
                </c:pt>
                <c:pt idx="9">
                  <c:v>115</c:v>
                </c:pt>
                <c:pt idx="12">
                  <c:v>126</c:v>
                </c:pt>
              </c:numCache>
            </c:numRef>
          </c:val>
          <c:extLst>
            <c:ext xmlns:c16="http://schemas.microsoft.com/office/drawing/2014/chart" uri="{C3380CC4-5D6E-409C-BE32-E72D297353CC}">
              <c16:uniqueId val="{00000003-6862-421F-A9D8-4A999C4C45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100</c:v>
                </c:pt>
                <c:pt idx="3">
                  <c:v>95</c:v>
                </c:pt>
                <c:pt idx="6">
                  <c:v>35</c:v>
                </c:pt>
                <c:pt idx="9">
                  <c:v>49</c:v>
                </c:pt>
                <c:pt idx="12">
                  <c:v>69</c:v>
                </c:pt>
              </c:numCache>
            </c:numRef>
          </c:val>
          <c:extLst>
            <c:ext xmlns:c16="http://schemas.microsoft.com/office/drawing/2014/chart" uri="{C3380CC4-5D6E-409C-BE32-E72D297353CC}">
              <c16:uniqueId val="{00000004-6862-421F-A9D8-4A999C4C45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2-421F-A9D8-4A999C4C45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62-421F-A9D8-4A999C4C45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850</c:v>
                </c:pt>
                <c:pt idx="3">
                  <c:v>806</c:v>
                </c:pt>
                <c:pt idx="6">
                  <c:v>783</c:v>
                </c:pt>
                <c:pt idx="9">
                  <c:v>776</c:v>
                </c:pt>
                <c:pt idx="12">
                  <c:v>818</c:v>
                </c:pt>
              </c:numCache>
            </c:numRef>
          </c:val>
          <c:extLst>
            <c:ext xmlns:c16="http://schemas.microsoft.com/office/drawing/2014/chart" uri="{C3380CC4-5D6E-409C-BE32-E72D297353CC}">
              <c16:uniqueId val="{00000007-6862-421F-A9D8-4A999C4C45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326</c:v>
                </c:pt>
                <c:pt idx="2">
                  <c:v>#N/A</c:v>
                </c:pt>
                <c:pt idx="3">
                  <c:v>#N/A</c:v>
                </c:pt>
                <c:pt idx="4">
                  <c:v>291</c:v>
                </c:pt>
                <c:pt idx="5">
                  <c:v>#N/A</c:v>
                </c:pt>
                <c:pt idx="6">
                  <c:v>#N/A</c:v>
                </c:pt>
                <c:pt idx="7">
                  <c:v>194</c:v>
                </c:pt>
                <c:pt idx="8">
                  <c:v>#N/A</c:v>
                </c:pt>
                <c:pt idx="9">
                  <c:v>#N/A</c:v>
                </c:pt>
                <c:pt idx="10">
                  <c:v>201</c:v>
                </c:pt>
                <c:pt idx="11">
                  <c:v>#N/A</c:v>
                </c:pt>
                <c:pt idx="12">
                  <c:v>#N/A</c:v>
                </c:pt>
                <c:pt idx="13">
                  <c:v>278</c:v>
                </c:pt>
                <c:pt idx="14">
                  <c:v>#N/A</c:v>
                </c:pt>
              </c:numCache>
            </c:numRef>
          </c:val>
          <c:smooth val="0"/>
          <c:extLst>
            <c:ext xmlns:c16="http://schemas.microsoft.com/office/drawing/2014/chart" uri="{C3380CC4-5D6E-409C-BE32-E72D297353CC}">
              <c16:uniqueId val="{00000008-6862-421F-A9D8-4A999C4C45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6636</c:v>
                </c:pt>
                <c:pt idx="5">
                  <c:v>6932</c:v>
                </c:pt>
                <c:pt idx="8">
                  <c:v>7098</c:v>
                </c:pt>
                <c:pt idx="11">
                  <c:v>7382</c:v>
                </c:pt>
                <c:pt idx="14">
                  <c:v>7731</c:v>
                </c:pt>
              </c:numCache>
            </c:numRef>
          </c:val>
          <c:extLst>
            <c:ext xmlns:c16="http://schemas.microsoft.com/office/drawing/2014/chart" uri="{C3380CC4-5D6E-409C-BE32-E72D297353CC}">
              <c16:uniqueId val="{00000000-19FB-47EA-88E2-4E4E3BDEEE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985</c:v>
                </c:pt>
                <c:pt idx="5">
                  <c:v>827</c:v>
                </c:pt>
                <c:pt idx="8">
                  <c:v>668</c:v>
                </c:pt>
                <c:pt idx="11">
                  <c:v>510</c:v>
                </c:pt>
                <c:pt idx="14">
                  <c:v>351</c:v>
                </c:pt>
              </c:numCache>
            </c:numRef>
          </c:val>
          <c:extLst>
            <c:ext xmlns:c16="http://schemas.microsoft.com/office/drawing/2014/chart" uri="{C3380CC4-5D6E-409C-BE32-E72D297353CC}">
              <c16:uniqueId val="{00000001-19FB-47EA-88E2-4E4E3BDEEE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6207</c:v>
                </c:pt>
                <c:pt idx="5">
                  <c:v>7161</c:v>
                </c:pt>
                <c:pt idx="8">
                  <c:v>6603</c:v>
                </c:pt>
                <c:pt idx="11">
                  <c:v>8204</c:v>
                </c:pt>
                <c:pt idx="14">
                  <c:v>7919</c:v>
                </c:pt>
              </c:numCache>
            </c:numRef>
          </c:val>
          <c:extLst>
            <c:ext xmlns:c16="http://schemas.microsoft.com/office/drawing/2014/chart" uri="{C3380CC4-5D6E-409C-BE32-E72D297353CC}">
              <c16:uniqueId val="{00000002-19FB-47EA-88E2-4E4E3BDEEE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FB-47EA-88E2-4E4E3BDEEE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FB-47EA-88E2-4E4E3BDEEE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FB-47EA-88E2-4E4E3BDEEE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594</c:v>
                </c:pt>
                <c:pt idx="3">
                  <c:v>475</c:v>
                </c:pt>
                <c:pt idx="6">
                  <c:v>336</c:v>
                </c:pt>
                <c:pt idx="9">
                  <c:v>319</c:v>
                </c:pt>
                <c:pt idx="12">
                  <c:v>279</c:v>
                </c:pt>
              </c:numCache>
            </c:numRef>
          </c:val>
          <c:extLst>
            <c:ext xmlns:c16="http://schemas.microsoft.com/office/drawing/2014/chart" uri="{C3380CC4-5D6E-409C-BE32-E72D297353CC}">
              <c16:uniqueId val="{00000006-19FB-47EA-88E2-4E4E3BDEEE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792</c:v>
                </c:pt>
                <c:pt idx="3">
                  <c:v>727</c:v>
                </c:pt>
                <c:pt idx="6">
                  <c:v>647</c:v>
                </c:pt>
                <c:pt idx="9">
                  <c:v>556</c:v>
                </c:pt>
                <c:pt idx="12">
                  <c:v>492</c:v>
                </c:pt>
              </c:numCache>
            </c:numRef>
          </c:val>
          <c:extLst>
            <c:ext xmlns:c16="http://schemas.microsoft.com/office/drawing/2014/chart" uri="{C3380CC4-5D6E-409C-BE32-E72D297353CC}">
              <c16:uniqueId val="{00000007-19FB-47EA-88E2-4E4E3BDEEE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1356</c:v>
                </c:pt>
                <c:pt idx="3">
                  <c:v>1420</c:v>
                </c:pt>
                <c:pt idx="6">
                  <c:v>1147</c:v>
                </c:pt>
                <c:pt idx="9">
                  <c:v>900</c:v>
                </c:pt>
                <c:pt idx="12">
                  <c:v>590</c:v>
                </c:pt>
              </c:numCache>
            </c:numRef>
          </c:val>
          <c:extLst>
            <c:ext xmlns:c16="http://schemas.microsoft.com/office/drawing/2014/chart" uri="{C3380CC4-5D6E-409C-BE32-E72D297353CC}">
              <c16:uniqueId val="{00000008-19FB-47EA-88E2-4E4E3BDEEE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1529</c:v>
                </c:pt>
                <c:pt idx="3">
                  <c:v>1285</c:v>
                </c:pt>
                <c:pt idx="6">
                  <c:v>1107</c:v>
                </c:pt>
                <c:pt idx="9">
                  <c:v>898</c:v>
                </c:pt>
                <c:pt idx="12">
                  <c:v>631</c:v>
                </c:pt>
              </c:numCache>
            </c:numRef>
          </c:val>
          <c:extLst>
            <c:ext xmlns:c16="http://schemas.microsoft.com/office/drawing/2014/chart" uri="{C3380CC4-5D6E-409C-BE32-E72D297353CC}">
              <c16:uniqueId val="{00000009-19FB-47EA-88E2-4E4E3BDEEE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6619</c:v>
                </c:pt>
                <c:pt idx="3">
                  <c:v>6621</c:v>
                </c:pt>
                <c:pt idx="6">
                  <c:v>6379</c:v>
                </c:pt>
                <c:pt idx="9">
                  <c:v>6568</c:v>
                </c:pt>
                <c:pt idx="12">
                  <c:v>6620</c:v>
                </c:pt>
              </c:numCache>
            </c:numRef>
          </c:val>
          <c:extLst>
            <c:ext xmlns:c16="http://schemas.microsoft.com/office/drawing/2014/chart" uri="{C3380CC4-5D6E-409C-BE32-E72D297353CC}">
              <c16:uniqueId val="{0000000A-19FB-47EA-88E2-4E4E3BDEEE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FB-47EA-88E2-4E4E3BDEEE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2484</c:v>
                </c:pt>
                <c:pt idx="1">
                  <c:v>3127</c:v>
                </c:pt>
                <c:pt idx="2">
                  <c:v>3714</c:v>
                </c:pt>
              </c:numCache>
            </c:numRef>
          </c:val>
          <c:extLst>
            <c:ext xmlns:c16="http://schemas.microsoft.com/office/drawing/2014/chart" uri="{C3380CC4-5D6E-409C-BE32-E72D297353CC}">
              <c16:uniqueId val="{00000000-9ED0-44D0-8642-91AB0373A2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183</c:v>
                </c:pt>
                <c:pt idx="1">
                  <c:v>183</c:v>
                </c:pt>
                <c:pt idx="2">
                  <c:v>184</c:v>
                </c:pt>
              </c:numCache>
            </c:numRef>
          </c:val>
          <c:extLst>
            <c:ext xmlns:c16="http://schemas.microsoft.com/office/drawing/2014/chart" uri="{C3380CC4-5D6E-409C-BE32-E72D297353CC}">
              <c16:uniqueId val="{00000001-9ED0-44D0-8642-91AB0373A2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4975</c:v>
                </c:pt>
                <c:pt idx="1">
                  <c:v>6284</c:v>
                </c:pt>
                <c:pt idx="2">
                  <c:v>5685</c:v>
                </c:pt>
              </c:numCache>
            </c:numRef>
          </c:val>
          <c:extLst>
            <c:ext xmlns:c16="http://schemas.microsoft.com/office/drawing/2014/chart" uri="{C3380CC4-5D6E-409C-BE32-E72D297353CC}">
              <c16:uniqueId val="{00000002-9ED0-44D0-8642-91AB0373A2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近年は連続した伸びを見せ、類似団体内平均値を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ポイント上回っている。米軍用地返還跡地開発に伴う固定資産税等の増収が見込まれていることから、今後も緩やかな伸びが期待できる。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103011</xdr:rowOff>
    </xdr:to>
    <xdr:cxnSp macro="">
      <xdr:nvCxnSpPr>
        <xdr:cNvPr id="69" name="直線コネクタ 68"/>
        <xdr:cNvCxnSpPr/>
      </xdr:nvCxnSpPr>
      <xdr:spPr>
        <a:xfrm flipV="1">
          <a:off x="4114800" y="710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xdr:cNvCxnSpPr/>
      </xdr:nvCxnSpPr>
      <xdr:spPr>
        <a:xfrm flipV="1">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xdr:cNvCxnSpPr/>
      </xdr:nvCxnSpPr>
      <xdr:spPr>
        <a:xfrm flipV="1">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8" name="直線コネクタ 77"/>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回っている。これは、</a:t>
          </a:r>
          <a:r>
            <a:rPr kumimoji="1" lang="ja-JP" altLang="en-US" sz="1100">
              <a:solidFill>
                <a:schemeClr val="dk1"/>
              </a:solidFill>
              <a:effectLst/>
              <a:latin typeface="+mn-lt"/>
              <a:ea typeface="+mn-ea"/>
              <a:cs typeface="+mn-cs"/>
            </a:rPr>
            <a:t>扶助費及び物件費の増加</a:t>
          </a:r>
          <a:r>
            <a:rPr kumimoji="1" lang="ja-JP" altLang="ja-JP" sz="1100">
              <a:solidFill>
                <a:schemeClr val="dk1"/>
              </a:solidFill>
              <a:effectLst/>
              <a:latin typeface="+mn-lt"/>
              <a:ea typeface="+mn-ea"/>
              <a:cs typeface="+mn-cs"/>
            </a:rPr>
            <a:t>が大きな要因となっている。</a:t>
          </a:r>
          <a:r>
            <a:rPr kumimoji="1" lang="ja-JP" altLang="en-US" sz="1100">
              <a:solidFill>
                <a:schemeClr val="dk1"/>
              </a:solidFill>
              <a:effectLst/>
              <a:latin typeface="+mn-lt"/>
              <a:ea typeface="+mn-ea"/>
              <a:cs typeface="+mn-cs"/>
            </a:rPr>
            <a:t>扶助費の増加については、幼児教育・保育の無償化に伴う支弁費の増が要因となっている。物件費の増加については、</a:t>
          </a:r>
          <a:r>
            <a:rPr kumimoji="1" lang="ja-JP" altLang="ja-JP" sz="1100">
              <a:solidFill>
                <a:schemeClr val="dk1"/>
              </a:solidFill>
              <a:effectLst/>
              <a:latin typeface="+mn-lt"/>
              <a:ea typeface="+mn-ea"/>
              <a:cs typeface="+mn-cs"/>
            </a:rPr>
            <a:t>公共施設等の維持管理に係る経費が増加していっていること</a:t>
          </a:r>
          <a:r>
            <a:rPr kumimoji="1" lang="ja-JP" altLang="en-US" sz="1100">
              <a:solidFill>
                <a:schemeClr val="dk1"/>
              </a:solidFill>
              <a:effectLst/>
              <a:latin typeface="+mn-lt"/>
              <a:ea typeface="+mn-ea"/>
              <a:cs typeface="+mn-cs"/>
            </a:rPr>
            <a:t>が要因となっている。</a:t>
          </a:r>
          <a:r>
            <a:rPr kumimoji="1" lang="ja-JP" altLang="ja-JP" sz="1100">
              <a:solidFill>
                <a:schemeClr val="dk1"/>
              </a:solidFill>
              <a:effectLst/>
              <a:latin typeface="+mn-lt"/>
              <a:ea typeface="+mn-ea"/>
              <a:cs typeface="+mn-cs"/>
            </a:rPr>
            <a:t>今後、公共施設等総合管理計画を踏まえた公共施設等の適正管理に努め、経費の縮減を図る。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120968</xdr:rowOff>
    </xdr:from>
    <xdr:to>
      <xdr:col>23</xdr:col>
      <xdr:colOff>133350</xdr:colOff>
      <xdr:row>59</xdr:row>
      <xdr:rowOff>46038</xdr:rowOff>
    </xdr:to>
    <xdr:cxnSp macro="">
      <xdr:nvCxnSpPr>
        <xdr:cNvPr id="128" name="直線コネクタ 127"/>
        <xdr:cNvCxnSpPr/>
      </xdr:nvCxnSpPr>
      <xdr:spPr>
        <a:xfrm>
          <a:off x="4114800" y="1006506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120968</xdr:rowOff>
    </xdr:from>
    <xdr:to>
      <xdr:col>19</xdr:col>
      <xdr:colOff>133350</xdr:colOff>
      <xdr:row>60</xdr:row>
      <xdr:rowOff>13335</xdr:rowOff>
    </xdr:to>
    <xdr:cxnSp macro="">
      <xdr:nvCxnSpPr>
        <xdr:cNvPr id="131" name="直線コネクタ 130"/>
        <xdr:cNvCxnSpPr/>
      </xdr:nvCxnSpPr>
      <xdr:spPr>
        <a:xfrm flipV="1">
          <a:off x="3225800" y="1006506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142557</xdr:rowOff>
    </xdr:from>
    <xdr:to>
      <xdr:col>15</xdr:col>
      <xdr:colOff>82550</xdr:colOff>
      <xdr:row>60</xdr:row>
      <xdr:rowOff>13335</xdr:rowOff>
    </xdr:to>
    <xdr:cxnSp macro="">
      <xdr:nvCxnSpPr>
        <xdr:cNvPr id="134" name="直線コネクタ 133"/>
        <xdr:cNvCxnSpPr/>
      </xdr:nvCxnSpPr>
      <xdr:spPr>
        <a:xfrm>
          <a:off x="2336800" y="102581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82232</xdr:rowOff>
    </xdr:from>
    <xdr:to>
      <xdr:col>11</xdr:col>
      <xdr:colOff>31750</xdr:colOff>
      <xdr:row>59</xdr:row>
      <xdr:rowOff>142557</xdr:rowOff>
    </xdr:to>
    <xdr:cxnSp macro="">
      <xdr:nvCxnSpPr>
        <xdr:cNvPr id="137" name="直線コネクタ 136"/>
        <xdr:cNvCxnSpPr/>
      </xdr:nvCxnSpPr>
      <xdr:spPr>
        <a:xfrm>
          <a:off x="1447800" y="101977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166688</xdr:rowOff>
    </xdr:from>
    <xdr:to>
      <xdr:col>23</xdr:col>
      <xdr:colOff>184150</xdr:colOff>
      <xdr:row>59</xdr:row>
      <xdr:rowOff>96838</xdr:rowOff>
    </xdr:to>
    <xdr:sp macro="" textlink="">
      <xdr:nvSpPr>
        <xdr:cNvPr id="147" name="楕円 146"/>
        <xdr:cNvSpPr/>
      </xdr:nvSpPr>
      <xdr:spPr>
        <a:xfrm>
          <a:off x="49022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11765</xdr:rowOff>
    </xdr:from>
    <xdr:ext cx="762000" cy="259045"/>
    <xdr:sp macro="" textlink="">
      <xdr:nvSpPr>
        <xdr:cNvPr id="148" name="財政構造の弾力性該当値テキスト"/>
        <xdr:cNvSpPr txBox="1"/>
      </xdr:nvSpPr>
      <xdr:spPr>
        <a:xfrm>
          <a:off x="5041900" y="995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70168</xdr:rowOff>
    </xdr:from>
    <xdr:to>
      <xdr:col>19</xdr:col>
      <xdr:colOff>184150</xdr:colOff>
      <xdr:row>59</xdr:row>
      <xdr:rowOff>318</xdr:rowOff>
    </xdr:to>
    <xdr:sp macro="" textlink="">
      <xdr:nvSpPr>
        <xdr:cNvPr id="149" name="楕円 148"/>
        <xdr:cNvSpPr/>
      </xdr:nvSpPr>
      <xdr:spPr>
        <a:xfrm>
          <a:off x="4064000" y="100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10495</xdr:rowOff>
    </xdr:from>
    <xdr:ext cx="736600" cy="259045"/>
    <xdr:sp macro="" textlink="">
      <xdr:nvSpPr>
        <xdr:cNvPr id="150" name="テキスト ボックス 149"/>
        <xdr:cNvSpPr txBox="1"/>
      </xdr:nvSpPr>
      <xdr:spPr>
        <a:xfrm>
          <a:off x="3733800" y="978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1" name="楕円 150"/>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2" name="テキスト ボックス 151"/>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91757</xdr:rowOff>
    </xdr:from>
    <xdr:to>
      <xdr:col>11</xdr:col>
      <xdr:colOff>82550</xdr:colOff>
      <xdr:row>60</xdr:row>
      <xdr:rowOff>21907</xdr:rowOff>
    </xdr:to>
    <xdr:sp macro="" textlink="">
      <xdr:nvSpPr>
        <xdr:cNvPr id="153" name="楕円 152"/>
        <xdr:cNvSpPr/>
      </xdr:nvSpPr>
      <xdr:spPr>
        <a:xfrm>
          <a:off x="2286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32084</xdr:rowOff>
    </xdr:from>
    <xdr:ext cx="762000" cy="259045"/>
    <xdr:sp macro="" textlink="">
      <xdr:nvSpPr>
        <xdr:cNvPr id="154" name="テキスト ボックス 153"/>
        <xdr:cNvSpPr txBox="1"/>
      </xdr:nvSpPr>
      <xdr:spPr>
        <a:xfrm>
          <a:off x="1955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31432</xdr:rowOff>
    </xdr:from>
    <xdr:to>
      <xdr:col>7</xdr:col>
      <xdr:colOff>31750</xdr:colOff>
      <xdr:row>59</xdr:row>
      <xdr:rowOff>133032</xdr:rowOff>
    </xdr:to>
    <xdr:sp macro="" textlink="">
      <xdr:nvSpPr>
        <xdr:cNvPr id="155" name="楕円 154"/>
        <xdr:cNvSpPr/>
      </xdr:nvSpPr>
      <xdr:spPr>
        <a:xfrm>
          <a:off x="13970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143209</xdr:rowOff>
    </xdr:from>
    <xdr:ext cx="762000" cy="259045"/>
    <xdr:sp macro="" textlink="">
      <xdr:nvSpPr>
        <xdr:cNvPr id="156" name="テキスト ボックス 155"/>
        <xdr:cNvSpPr txBox="1"/>
      </xdr:nvSpPr>
      <xdr:spPr>
        <a:xfrm>
          <a:off x="1066800" y="9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46163</xdr:rowOff>
    </xdr:from>
    <xdr:to>
      <xdr:col>23</xdr:col>
      <xdr:colOff>133350</xdr:colOff>
      <xdr:row>85</xdr:row>
      <xdr:rowOff>156550</xdr:rowOff>
    </xdr:to>
    <xdr:cxnSp macro="">
      <xdr:nvCxnSpPr>
        <xdr:cNvPr id="191" name="直線コネクタ 190"/>
        <xdr:cNvCxnSpPr/>
      </xdr:nvCxnSpPr>
      <xdr:spPr>
        <a:xfrm>
          <a:off x="4114800" y="14619413"/>
          <a:ext cx="838200" cy="1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46163</xdr:rowOff>
    </xdr:from>
    <xdr:to>
      <xdr:col>19</xdr:col>
      <xdr:colOff>133350</xdr:colOff>
      <xdr:row>85</xdr:row>
      <xdr:rowOff>114089</xdr:rowOff>
    </xdr:to>
    <xdr:cxnSp macro="">
      <xdr:nvCxnSpPr>
        <xdr:cNvPr id="194" name="直線コネクタ 193"/>
        <xdr:cNvCxnSpPr/>
      </xdr:nvCxnSpPr>
      <xdr:spPr>
        <a:xfrm flipV="1">
          <a:off x="3225800" y="14619413"/>
          <a:ext cx="889000" cy="6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13387</xdr:rowOff>
    </xdr:from>
    <xdr:to>
      <xdr:col>15</xdr:col>
      <xdr:colOff>82550</xdr:colOff>
      <xdr:row>85</xdr:row>
      <xdr:rowOff>114089</xdr:rowOff>
    </xdr:to>
    <xdr:cxnSp macro="">
      <xdr:nvCxnSpPr>
        <xdr:cNvPr id="197" name="直線コネクタ 196"/>
        <xdr:cNvCxnSpPr/>
      </xdr:nvCxnSpPr>
      <xdr:spPr>
        <a:xfrm>
          <a:off x="2336800" y="14586637"/>
          <a:ext cx="889000" cy="10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9494</xdr:rowOff>
    </xdr:from>
    <xdr:to>
      <xdr:col>11</xdr:col>
      <xdr:colOff>31750</xdr:colOff>
      <xdr:row>85</xdr:row>
      <xdr:rowOff>13387</xdr:rowOff>
    </xdr:to>
    <xdr:cxnSp macro="">
      <xdr:nvCxnSpPr>
        <xdr:cNvPr id="200" name="直線コネクタ 199"/>
        <xdr:cNvCxnSpPr/>
      </xdr:nvCxnSpPr>
      <xdr:spPr>
        <a:xfrm>
          <a:off x="1447800" y="14582744"/>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105750</xdr:rowOff>
    </xdr:from>
    <xdr:to>
      <xdr:col>23</xdr:col>
      <xdr:colOff>184150</xdr:colOff>
      <xdr:row>86</xdr:row>
      <xdr:rowOff>35900</xdr:rowOff>
    </xdr:to>
    <xdr:sp macro="" textlink="">
      <xdr:nvSpPr>
        <xdr:cNvPr id="210" name="楕円 209"/>
        <xdr:cNvSpPr/>
      </xdr:nvSpPr>
      <xdr:spPr>
        <a:xfrm>
          <a:off x="4902200" y="14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77827</xdr:rowOff>
    </xdr:from>
    <xdr:ext cx="762000" cy="259045"/>
    <xdr:sp macro="" textlink="">
      <xdr:nvSpPr>
        <xdr:cNvPr id="211" name="人件費・物件費等の状況該当値テキスト"/>
        <xdr:cNvSpPr txBox="1"/>
      </xdr:nvSpPr>
      <xdr:spPr>
        <a:xfrm>
          <a:off x="5041900" y="146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166813</xdr:rowOff>
    </xdr:from>
    <xdr:to>
      <xdr:col>19</xdr:col>
      <xdr:colOff>184150</xdr:colOff>
      <xdr:row>85</xdr:row>
      <xdr:rowOff>96963</xdr:rowOff>
    </xdr:to>
    <xdr:sp macro="" textlink="">
      <xdr:nvSpPr>
        <xdr:cNvPr id="212" name="楕円 211"/>
        <xdr:cNvSpPr/>
      </xdr:nvSpPr>
      <xdr:spPr>
        <a:xfrm>
          <a:off x="4064000" y="14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81740</xdr:rowOff>
    </xdr:from>
    <xdr:ext cx="736600" cy="259045"/>
    <xdr:sp macro="" textlink="">
      <xdr:nvSpPr>
        <xdr:cNvPr id="213" name="テキスト ボックス 212"/>
        <xdr:cNvSpPr txBox="1"/>
      </xdr:nvSpPr>
      <xdr:spPr>
        <a:xfrm>
          <a:off x="3733800" y="1465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63289</xdr:rowOff>
    </xdr:from>
    <xdr:to>
      <xdr:col>15</xdr:col>
      <xdr:colOff>133350</xdr:colOff>
      <xdr:row>85</xdr:row>
      <xdr:rowOff>164889</xdr:rowOff>
    </xdr:to>
    <xdr:sp macro="" textlink="">
      <xdr:nvSpPr>
        <xdr:cNvPr id="214" name="楕円 213"/>
        <xdr:cNvSpPr/>
      </xdr:nvSpPr>
      <xdr:spPr>
        <a:xfrm>
          <a:off x="3175000" y="146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149666</xdr:rowOff>
    </xdr:from>
    <xdr:ext cx="762000" cy="259045"/>
    <xdr:sp macro="" textlink="">
      <xdr:nvSpPr>
        <xdr:cNvPr id="215" name="テキスト ボックス 214"/>
        <xdr:cNvSpPr txBox="1"/>
      </xdr:nvSpPr>
      <xdr:spPr>
        <a:xfrm>
          <a:off x="2844800" y="1472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134037</xdr:rowOff>
    </xdr:from>
    <xdr:to>
      <xdr:col>11</xdr:col>
      <xdr:colOff>82550</xdr:colOff>
      <xdr:row>85</xdr:row>
      <xdr:rowOff>64187</xdr:rowOff>
    </xdr:to>
    <xdr:sp macro="" textlink="">
      <xdr:nvSpPr>
        <xdr:cNvPr id="216" name="楕円 215"/>
        <xdr:cNvSpPr/>
      </xdr:nvSpPr>
      <xdr:spPr>
        <a:xfrm>
          <a:off x="2286000" y="14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48964</xdr:rowOff>
    </xdr:from>
    <xdr:ext cx="762000" cy="259045"/>
    <xdr:sp macro="" textlink="">
      <xdr:nvSpPr>
        <xdr:cNvPr id="217" name="テキスト ボックス 216"/>
        <xdr:cNvSpPr txBox="1"/>
      </xdr:nvSpPr>
      <xdr:spPr>
        <a:xfrm>
          <a:off x="1955800" y="1462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130144</xdr:rowOff>
    </xdr:from>
    <xdr:to>
      <xdr:col>7</xdr:col>
      <xdr:colOff>31750</xdr:colOff>
      <xdr:row>85</xdr:row>
      <xdr:rowOff>60294</xdr:rowOff>
    </xdr:to>
    <xdr:sp macro="" textlink="">
      <xdr:nvSpPr>
        <xdr:cNvPr id="218" name="楕円 217"/>
        <xdr:cNvSpPr/>
      </xdr:nvSpPr>
      <xdr:spPr>
        <a:xfrm>
          <a:off x="1397000" y="145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45071</xdr:rowOff>
    </xdr:from>
    <xdr:ext cx="762000" cy="259045"/>
    <xdr:sp macro="" textlink="">
      <xdr:nvSpPr>
        <xdr:cNvPr id="219" name="テキスト ボックス 218"/>
        <xdr:cNvSpPr txBox="1"/>
      </xdr:nvSpPr>
      <xdr:spPr>
        <a:xfrm>
          <a:off x="1066800" y="1461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給与の適正化に努めた結果、類似団体内平均値を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82</xdr:row>
      <xdr:rowOff>149679</xdr:rowOff>
    </xdr:to>
    <xdr:cxnSp macro="">
      <xdr:nvCxnSpPr>
        <xdr:cNvPr id="255" name="直線コネクタ 254"/>
        <xdr:cNvCxnSpPr/>
      </xdr:nvCxnSpPr>
      <xdr:spPr>
        <a:xfrm flipV="1">
          <a:off x="16179800" y="1396727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98879</xdr:rowOff>
    </xdr:to>
    <xdr:cxnSp macro="">
      <xdr:nvCxnSpPr>
        <xdr:cNvPr id="258" name="直線コネクタ 257"/>
        <xdr:cNvCxnSpPr/>
      </xdr:nvCxnSpPr>
      <xdr:spPr>
        <a:xfrm flipV="1">
          <a:off x="15290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167821</xdr:rowOff>
    </xdr:to>
    <xdr:cxnSp macro="">
      <xdr:nvCxnSpPr>
        <xdr:cNvPr id="261" name="直線コネクタ 260"/>
        <xdr:cNvCxnSpPr/>
      </xdr:nvCxnSpPr>
      <xdr:spPr>
        <a:xfrm flipV="1">
          <a:off x="14401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65314</xdr:rowOff>
    </xdr:to>
    <xdr:cxnSp macro="">
      <xdr:nvCxnSpPr>
        <xdr:cNvPr id="264" name="直線コネクタ 263"/>
        <xdr:cNvCxnSpPr/>
      </xdr:nvCxnSpPr>
      <xdr:spPr>
        <a:xfrm flipV="1">
          <a:off x="13512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4" name="楕円 273"/>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75" name="給与水準   （国との比較）該当値テキスト"/>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6" name="楕円 275"/>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7" name="テキスト ボックス 276"/>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0" name="楕円 279"/>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1" name="テキスト ボックス 280"/>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2" name="楕円 281"/>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3" name="テキスト ボックス 282"/>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150404</xdr:rowOff>
    </xdr:to>
    <xdr:cxnSp macro="">
      <xdr:nvCxnSpPr>
        <xdr:cNvPr id="320" name="直線コネクタ 319"/>
        <xdr:cNvCxnSpPr/>
      </xdr:nvCxnSpPr>
      <xdr:spPr>
        <a:xfrm>
          <a:off x="16179800" y="10570935"/>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122827</xdr:rowOff>
    </xdr:to>
    <xdr:cxnSp macro="">
      <xdr:nvCxnSpPr>
        <xdr:cNvPr id="323" name="直線コネクタ 322"/>
        <xdr:cNvCxnSpPr/>
      </xdr:nvCxnSpPr>
      <xdr:spPr>
        <a:xfrm flipV="1">
          <a:off x="15290800" y="105709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90079</xdr:rowOff>
    </xdr:from>
    <xdr:to>
      <xdr:col>72</xdr:col>
      <xdr:colOff>203200</xdr:colOff>
      <xdr:row>61</xdr:row>
      <xdr:rowOff>122827</xdr:rowOff>
    </xdr:to>
    <xdr:cxnSp macro="">
      <xdr:nvCxnSpPr>
        <xdr:cNvPr id="326" name="直線コネクタ 325"/>
        <xdr:cNvCxnSpPr/>
      </xdr:nvCxnSpPr>
      <xdr:spPr>
        <a:xfrm>
          <a:off x="14401800" y="1054852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90079</xdr:rowOff>
    </xdr:from>
    <xdr:to>
      <xdr:col>68</xdr:col>
      <xdr:colOff>152400</xdr:colOff>
      <xdr:row>61</xdr:row>
      <xdr:rowOff>100421</xdr:rowOff>
    </xdr:to>
    <xdr:cxnSp macro="">
      <xdr:nvCxnSpPr>
        <xdr:cNvPr id="329" name="直線コネクタ 328"/>
        <xdr:cNvCxnSpPr/>
      </xdr:nvCxnSpPr>
      <xdr:spPr>
        <a:xfrm flipV="1">
          <a:off x="13512800" y="1054852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39" name="楕円 338"/>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0" name="定員管理の状況該当値テキスト"/>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41" name="楕円 340"/>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148062</xdr:rowOff>
    </xdr:from>
    <xdr:ext cx="736600" cy="259045"/>
    <xdr:sp macro="" textlink="">
      <xdr:nvSpPr>
        <xdr:cNvPr id="342" name="テキスト ボックス 341"/>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72027</xdr:rowOff>
    </xdr:from>
    <xdr:to>
      <xdr:col>73</xdr:col>
      <xdr:colOff>44450</xdr:colOff>
      <xdr:row>62</xdr:row>
      <xdr:rowOff>2177</xdr:rowOff>
    </xdr:to>
    <xdr:sp macro="" textlink="">
      <xdr:nvSpPr>
        <xdr:cNvPr id="343" name="楕円 342"/>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158404</xdr:rowOff>
    </xdr:from>
    <xdr:ext cx="762000" cy="259045"/>
    <xdr:sp macro="" textlink="">
      <xdr:nvSpPr>
        <xdr:cNvPr id="344" name="テキスト ボックス 343"/>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39279</xdr:rowOff>
    </xdr:from>
    <xdr:to>
      <xdr:col>68</xdr:col>
      <xdr:colOff>203200</xdr:colOff>
      <xdr:row>61</xdr:row>
      <xdr:rowOff>140879</xdr:rowOff>
    </xdr:to>
    <xdr:sp macro="" textlink="">
      <xdr:nvSpPr>
        <xdr:cNvPr id="345" name="楕円 344"/>
        <xdr:cNvSpPr/>
      </xdr:nvSpPr>
      <xdr:spPr>
        <a:xfrm>
          <a:off x="14351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46" name="テキスト ボックス 345"/>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49621</xdr:rowOff>
    </xdr:from>
    <xdr:to>
      <xdr:col>64</xdr:col>
      <xdr:colOff>152400</xdr:colOff>
      <xdr:row>61</xdr:row>
      <xdr:rowOff>151221</xdr:rowOff>
    </xdr:to>
    <xdr:sp macro="" textlink="">
      <xdr:nvSpPr>
        <xdr:cNvPr id="347" name="楕円 346"/>
        <xdr:cNvSpPr/>
      </xdr:nvSpPr>
      <xdr:spPr>
        <a:xfrm>
          <a:off x="13462000" y="10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135998</xdr:rowOff>
    </xdr:from>
    <xdr:ext cx="762000" cy="259045"/>
    <xdr:sp macro="" textlink="">
      <xdr:nvSpPr>
        <xdr:cNvPr id="348" name="テキスト ボックス 347"/>
        <xdr:cNvSpPr txBox="1"/>
      </xdr:nvSpPr>
      <xdr:spPr>
        <a:xfrm>
          <a:off x="13131800" y="1059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地方債の借入抑制に努めた結果、改善傾向が続いている。今後</a:t>
          </a:r>
          <a:r>
            <a:rPr kumimoji="1" lang="ja-JP" altLang="en-US" sz="1100">
              <a:solidFill>
                <a:schemeClr val="dk1"/>
              </a:solidFill>
              <a:effectLst/>
              <a:latin typeface="+mn-lt"/>
              <a:ea typeface="+mn-ea"/>
              <a:cs typeface="+mn-cs"/>
            </a:rPr>
            <a:t>においては、大型整備事業における</a:t>
          </a:r>
          <a:r>
            <a:rPr kumimoji="1" lang="ja-JP" altLang="ja-JP" sz="1100">
              <a:solidFill>
                <a:schemeClr val="dk1"/>
              </a:solidFill>
              <a:effectLst/>
              <a:latin typeface="+mn-lt"/>
              <a:ea typeface="+mn-ea"/>
              <a:cs typeface="+mn-cs"/>
            </a:rPr>
            <a:t>償還期間が短い</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債の償還が開始され</a:t>
          </a:r>
          <a:r>
            <a:rPr kumimoji="1" lang="ja-JP" altLang="en-US" sz="1100">
              <a:solidFill>
                <a:schemeClr val="dk1"/>
              </a:solidFill>
              <a:effectLst/>
              <a:latin typeface="+mn-lt"/>
              <a:ea typeface="+mn-ea"/>
              <a:cs typeface="+mn-cs"/>
            </a:rPr>
            <a:t>ることに伴い、一時的に悪化するものと考えられる。しかし、類似団体内平均値を</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ポイント下回っていることから、動向を注視しつつ、適切な新規地方債の発行を行う。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6350</xdr:rowOff>
    </xdr:to>
    <xdr:cxnSp macro="">
      <xdr:nvCxnSpPr>
        <xdr:cNvPr id="381" name="直線コネクタ 380"/>
        <xdr:cNvCxnSpPr/>
      </xdr:nvCxnSpPr>
      <xdr:spPr>
        <a:xfrm flipV="1">
          <a:off x="16179800" y="68563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62654</xdr:rowOff>
    </xdr:to>
    <xdr:cxnSp macro="">
      <xdr:nvCxnSpPr>
        <xdr:cNvPr id="384" name="直線コネクタ 383"/>
        <xdr:cNvCxnSpPr/>
      </xdr:nvCxnSpPr>
      <xdr:spPr>
        <a:xfrm flipV="1">
          <a:off x="15290800" y="686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143087</xdr:rowOff>
    </xdr:to>
    <xdr:cxnSp macro="">
      <xdr:nvCxnSpPr>
        <xdr:cNvPr id="387" name="直線コネクタ 386"/>
        <xdr:cNvCxnSpPr/>
      </xdr:nvCxnSpPr>
      <xdr:spPr>
        <a:xfrm flipV="1">
          <a:off x="14401800" y="692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19896</xdr:rowOff>
    </xdr:to>
    <xdr:cxnSp macro="">
      <xdr:nvCxnSpPr>
        <xdr:cNvPr id="390" name="直線コネクタ 389"/>
        <xdr:cNvCxnSpPr/>
      </xdr:nvCxnSpPr>
      <xdr:spPr>
        <a:xfrm flipV="1">
          <a:off x="13512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2" name="楕円 401"/>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3" name="テキスト ボックス 402"/>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5" name="テキスト ボックス 404"/>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8" name="楕円 407"/>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9" name="テキスト ボックス 408"/>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地方債の借入抑制及び退職手当負担額が減少した結果、平成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％となっている。今後も引き続き、行財政の健全な運営に努める。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168148</xdr:rowOff>
    </xdr:to>
    <xdr:cxnSp macro="">
      <xdr:nvCxnSpPr>
        <xdr:cNvPr id="64" name="直線コネクタ 63"/>
        <xdr:cNvCxnSpPr/>
      </xdr:nvCxnSpPr>
      <xdr:spPr>
        <a:xfrm>
          <a:off x="3987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19558</xdr:rowOff>
    </xdr:to>
    <xdr:cxnSp macro="">
      <xdr:nvCxnSpPr>
        <xdr:cNvPr id="67" name="直線コネクタ 66"/>
        <xdr:cNvCxnSpPr/>
      </xdr:nvCxnSpPr>
      <xdr:spPr>
        <a:xfrm flipV="1">
          <a:off x="3098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19558</xdr:rowOff>
    </xdr:to>
    <xdr:cxnSp macro="">
      <xdr:nvCxnSpPr>
        <xdr:cNvPr id="70" name="直線コネクタ 69"/>
        <xdr:cNvCxnSpPr/>
      </xdr:nvCxnSpPr>
      <xdr:spPr>
        <a:xfrm>
          <a:off x="2209800" y="6363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33274</xdr:rowOff>
    </xdr:to>
    <xdr:cxnSp macro="">
      <xdr:nvCxnSpPr>
        <xdr:cNvPr id="73" name="直線コネクタ 72"/>
        <xdr:cNvCxnSpPr/>
      </xdr:nvCxnSpPr>
      <xdr:spPr>
        <a:xfrm flipV="1">
          <a:off x="1320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46990</xdr:rowOff>
    </xdr:to>
    <xdr:cxnSp macro="">
      <xdr:nvCxnSpPr>
        <xdr:cNvPr id="125" name="直線コネクタ 124"/>
        <xdr:cNvCxnSpPr/>
      </xdr:nvCxnSpPr>
      <xdr:spPr>
        <a:xfrm>
          <a:off x="15671800" y="288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39370</xdr:rowOff>
    </xdr:to>
    <xdr:cxnSp macro="">
      <xdr:nvCxnSpPr>
        <xdr:cNvPr id="128" name="直線コネクタ 127"/>
        <xdr:cNvCxnSpPr/>
      </xdr:nvCxnSpPr>
      <xdr:spPr>
        <a:xfrm flipV="1">
          <a:off x="14782800" y="288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39370</xdr:rowOff>
    </xdr:to>
    <xdr:cxnSp macro="">
      <xdr:nvCxnSpPr>
        <xdr:cNvPr id="131" name="直線コネクタ 130"/>
        <xdr:cNvCxnSpPr/>
      </xdr:nvCxnSpPr>
      <xdr:spPr>
        <a:xfrm>
          <a:off x="13893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8890</xdr:rowOff>
    </xdr:to>
    <xdr:cxnSp macro="">
      <xdr:nvCxnSpPr>
        <xdr:cNvPr id="134" name="直線コネクタ 133"/>
        <xdr:cNvCxnSpPr/>
      </xdr:nvCxnSpPr>
      <xdr:spPr>
        <a:xfrm>
          <a:off x="13004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回っている。主な要因として、幼児教育・保育の無償化</a:t>
          </a:r>
          <a:r>
            <a:rPr kumimoji="1" lang="ja-JP" altLang="en-US" sz="1100">
              <a:solidFill>
                <a:schemeClr val="dk1"/>
              </a:solidFill>
              <a:effectLst/>
              <a:latin typeface="+mn-lt"/>
              <a:ea typeface="+mn-ea"/>
              <a:cs typeface="+mn-cs"/>
            </a:rPr>
            <a:t>の開始</a:t>
          </a:r>
          <a:r>
            <a:rPr kumimoji="1" lang="ja-JP" altLang="ja-JP" sz="1100">
              <a:solidFill>
                <a:schemeClr val="dk1"/>
              </a:solidFill>
              <a:effectLst/>
              <a:latin typeface="+mn-lt"/>
              <a:ea typeface="+mn-ea"/>
              <a:cs typeface="+mn-cs"/>
            </a:rPr>
            <a:t>に伴う支弁費の増</a:t>
          </a:r>
          <a:r>
            <a:rPr kumimoji="1" lang="ja-JP" altLang="en-US" sz="1100">
              <a:solidFill>
                <a:schemeClr val="dk1"/>
              </a:solidFill>
              <a:effectLst/>
              <a:latin typeface="+mn-lt"/>
              <a:ea typeface="+mn-ea"/>
              <a:cs typeface="+mn-cs"/>
            </a:rPr>
            <a:t>がある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までは連続して大幅な増加傾向にあったことから、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引き続き動向を注視し、適正化に努める。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1815</xdr:rowOff>
    </xdr:to>
    <xdr:cxnSp macro="">
      <xdr:nvCxnSpPr>
        <xdr:cNvPr id="188" name="直線コネクタ 187"/>
        <xdr:cNvCxnSpPr/>
      </xdr:nvCxnSpPr>
      <xdr:spPr>
        <a:xfrm>
          <a:off x="3987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45357</xdr:rowOff>
    </xdr:to>
    <xdr:cxnSp macro="">
      <xdr:nvCxnSpPr>
        <xdr:cNvPr id="191" name="直線コネクタ 190"/>
        <xdr:cNvCxnSpPr/>
      </xdr:nvCxnSpPr>
      <xdr:spPr>
        <a:xfrm flipV="1">
          <a:off x="3098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45357</xdr:rowOff>
    </xdr:to>
    <xdr:cxnSp macro="">
      <xdr:nvCxnSpPr>
        <xdr:cNvPr id="194" name="直線コネクタ 193"/>
        <xdr:cNvCxnSpPr/>
      </xdr:nvCxnSpPr>
      <xdr:spPr>
        <a:xfrm>
          <a:off x="2209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45357</xdr:rowOff>
    </xdr:to>
    <xdr:cxnSp macro="">
      <xdr:nvCxnSpPr>
        <xdr:cNvPr id="197" name="直線コネクタ 196"/>
        <xdr:cNvCxnSpPr/>
      </xdr:nvCxnSpPr>
      <xdr:spPr>
        <a:xfrm>
          <a:off x="1320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7" name="楕円 206"/>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8"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6" name="テキスト ボックス 215"/>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公共施設の老朽化等により、経常的な維持補修費が増加傾向にある。今後、公共施設等総合管理計画を踏まえた公共施設等の適正管理に努め、経費の縮減を図る。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3175</xdr:rowOff>
    </xdr:to>
    <xdr:cxnSp macro="">
      <xdr:nvCxnSpPr>
        <xdr:cNvPr id="253" name="直線コネクタ 252"/>
        <xdr:cNvCxnSpPr/>
      </xdr:nvCxnSpPr>
      <xdr:spPr>
        <a:xfrm flipV="1">
          <a:off x="15671800" y="9232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3175</xdr:rowOff>
    </xdr:from>
    <xdr:to>
      <xdr:col>78</xdr:col>
      <xdr:colOff>69850</xdr:colOff>
      <xdr:row>54</xdr:row>
      <xdr:rowOff>41275</xdr:rowOff>
    </xdr:to>
    <xdr:cxnSp macro="">
      <xdr:nvCxnSpPr>
        <xdr:cNvPr id="256" name="直線コネクタ 255"/>
        <xdr:cNvCxnSpPr/>
      </xdr:nvCxnSpPr>
      <xdr:spPr>
        <a:xfrm flipV="1">
          <a:off x="14782800" y="9261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41275</xdr:rowOff>
    </xdr:from>
    <xdr:to>
      <xdr:col>73</xdr:col>
      <xdr:colOff>180975</xdr:colOff>
      <xdr:row>54</xdr:row>
      <xdr:rowOff>98425</xdr:rowOff>
    </xdr:to>
    <xdr:cxnSp macro="">
      <xdr:nvCxnSpPr>
        <xdr:cNvPr id="259" name="直線コネクタ 258"/>
        <xdr:cNvCxnSpPr/>
      </xdr:nvCxnSpPr>
      <xdr:spPr>
        <a:xfrm flipV="1">
          <a:off x="13893800" y="9299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98425</xdr:rowOff>
    </xdr:to>
    <xdr:cxnSp macro="">
      <xdr:nvCxnSpPr>
        <xdr:cNvPr id="262" name="直線コネクタ 261"/>
        <xdr:cNvCxnSpPr/>
      </xdr:nvCxnSpPr>
      <xdr:spPr>
        <a:xfrm>
          <a:off x="13004800" y="9347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95250</xdr:rowOff>
    </xdr:from>
    <xdr:to>
      <xdr:col>82</xdr:col>
      <xdr:colOff>158750</xdr:colOff>
      <xdr:row>54</xdr:row>
      <xdr:rowOff>25400</xdr:rowOff>
    </xdr:to>
    <xdr:sp macro="" textlink="">
      <xdr:nvSpPr>
        <xdr:cNvPr id="272" name="楕円 271"/>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3827</xdr:rowOff>
    </xdr:from>
    <xdr:ext cx="762000" cy="259045"/>
    <xdr:sp macro="" textlink="">
      <xdr:nvSpPr>
        <xdr:cNvPr id="273" name="その他該当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123825</xdr:rowOff>
    </xdr:from>
    <xdr:to>
      <xdr:col>78</xdr:col>
      <xdr:colOff>120650</xdr:colOff>
      <xdr:row>54</xdr:row>
      <xdr:rowOff>53975</xdr:rowOff>
    </xdr:to>
    <xdr:sp macro="" textlink="">
      <xdr:nvSpPr>
        <xdr:cNvPr id="274" name="楕円 273"/>
        <xdr:cNvSpPr/>
      </xdr:nvSpPr>
      <xdr:spPr>
        <a:xfrm>
          <a:off x="15621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64152</xdr:rowOff>
    </xdr:from>
    <xdr:ext cx="736600" cy="259045"/>
    <xdr:sp macro="" textlink="">
      <xdr:nvSpPr>
        <xdr:cNvPr id="275" name="テキスト ボックス 274"/>
        <xdr:cNvSpPr txBox="1"/>
      </xdr:nvSpPr>
      <xdr:spPr>
        <a:xfrm>
          <a:off x="15290800" y="897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161925</xdr:rowOff>
    </xdr:from>
    <xdr:to>
      <xdr:col>74</xdr:col>
      <xdr:colOff>31750</xdr:colOff>
      <xdr:row>54</xdr:row>
      <xdr:rowOff>92075</xdr:rowOff>
    </xdr:to>
    <xdr:sp macro="" textlink="">
      <xdr:nvSpPr>
        <xdr:cNvPr id="276" name="楕円 275"/>
        <xdr:cNvSpPr/>
      </xdr:nvSpPr>
      <xdr:spPr>
        <a:xfrm>
          <a:off x="14732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102252</xdr:rowOff>
    </xdr:from>
    <xdr:ext cx="762000" cy="259045"/>
    <xdr:sp macro="" textlink="">
      <xdr:nvSpPr>
        <xdr:cNvPr id="277" name="テキスト ボックス 276"/>
        <xdr:cNvSpPr txBox="1"/>
      </xdr:nvSpPr>
      <xdr:spPr>
        <a:xfrm>
          <a:off x="14401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47625</xdr:rowOff>
    </xdr:from>
    <xdr:to>
      <xdr:col>69</xdr:col>
      <xdr:colOff>142875</xdr:colOff>
      <xdr:row>54</xdr:row>
      <xdr:rowOff>149225</xdr:rowOff>
    </xdr:to>
    <xdr:sp macro="" textlink="">
      <xdr:nvSpPr>
        <xdr:cNvPr id="278" name="楕円 277"/>
        <xdr:cNvSpPr/>
      </xdr:nvSpPr>
      <xdr:spPr>
        <a:xfrm>
          <a:off x="13843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159402</xdr:rowOff>
    </xdr:from>
    <xdr:ext cx="762000" cy="259045"/>
    <xdr:sp macro="" textlink="">
      <xdr:nvSpPr>
        <xdr:cNvPr id="279" name="テキスト ボックス 278"/>
        <xdr:cNvSpPr txBox="1"/>
      </xdr:nvSpPr>
      <xdr:spPr>
        <a:xfrm>
          <a:off x="13512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80" name="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回っている。なお、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から下水道事業会計が法適正化したことで、性質区分が変更となっていることから高い数値となっている。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99568</xdr:rowOff>
    </xdr:to>
    <xdr:cxnSp macro="">
      <xdr:nvCxnSpPr>
        <xdr:cNvPr id="311" name="直線コネクタ 310"/>
        <xdr:cNvCxnSpPr/>
      </xdr:nvCxnSpPr>
      <xdr:spPr>
        <a:xfrm flipV="1">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127000</xdr:rowOff>
    </xdr:to>
    <xdr:cxnSp macro="">
      <xdr:nvCxnSpPr>
        <xdr:cNvPr id="314" name="直線コネクタ 313"/>
        <xdr:cNvCxnSpPr/>
      </xdr:nvCxnSpPr>
      <xdr:spPr>
        <a:xfrm flipV="1">
          <a:off x="14782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127000</xdr:rowOff>
    </xdr:to>
    <xdr:cxnSp macro="">
      <xdr:nvCxnSpPr>
        <xdr:cNvPr id="317" name="直線コネクタ 316"/>
        <xdr:cNvCxnSpPr/>
      </xdr:nvCxnSpPr>
      <xdr:spPr>
        <a:xfrm>
          <a:off x="13893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72136</xdr:rowOff>
    </xdr:to>
    <xdr:cxnSp macro="">
      <xdr:nvCxnSpPr>
        <xdr:cNvPr id="320" name="直線コネクタ 319"/>
        <xdr:cNvCxnSpPr/>
      </xdr:nvCxnSpPr>
      <xdr:spPr>
        <a:xfrm>
          <a:off x="13004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30" name="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3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2" name="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3" name="テキスト ボックス 332"/>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4" name="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5" name="テキスト ボックス 33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7" name="テキスト ボックス 336"/>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9" name="テキスト ボックス 33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下回っている。主な要因として、償還期間が短い緊急防災減災事業債の償還が開始されたことにより、一時的に元利償還額が増加していることによる。令和元年度においても、同起債による借入れを行っていること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年度においても増加するものと考えられる。しかし、類似団体内平均値を</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ポイント下回っていることから、動向を注視しつつ、今後も適切な新規地方債の発行を行う。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168910</xdr:rowOff>
    </xdr:from>
    <xdr:to>
      <xdr:col>24</xdr:col>
      <xdr:colOff>25400</xdr:colOff>
      <xdr:row>74</xdr:row>
      <xdr:rowOff>27940</xdr:rowOff>
    </xdr:to>
    <xdr:cxnSp macro="">
      <xdr:nvCxnSpPr>
        <xdr:cNvPr id="372" name="直線コネクタ 371"/>
        <xdr:cNvCxnSpPr/>
      </xdr:nvCxnSpPr>
      <xdr:spPr>
        <a:xfrm>
          <a:off x="3987800" y="12684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35560</xdr:rowOff>
    </xdr:to>
    <xdr:cxnSp macro="">
      <xdr:nvCxnSpPr>
        <xdr:cNvPr id="375" name="直線コネクタ 374"/>
        <xdr:cNvCxnSpPr/>
      </xdr:nvCxnSpPr>
      <xdr:spPr>
        <a:xfrm flipV="1">
          <a:off x="3098800" y="12684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35560</xdr:rowOff>
    </xdr:from>
    <xdr:to>
      <xdr:col>15</xdr:col>
      <xdr:colOff>98425</xdr:colOff>
      <xdr:row>74</xdr:row>
      <xdr:rowOff>58420</xdr:rowOff>
    </xdr:to>
    <xdr:cxnSp macro="">
      <xdr:nvCxnSpPr>
        <xdr:cNvPr id="378" name="直線コネクタ 377"/>
        <xdr:cNvCxnSpPr/>
      </xdr:nvCxnSpPr>
      <xdr:spPr>
        <a:xfrm flipV="1">
          <a:off x="2209800" y="12722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88900</xdr:rowOff>
    </xdr:to>
    <xdr:cxnSp macro="">
      <xdr:nvCxnSpPr>
        <xdr:cNvPr id="381" name="直線コネクタ 380"/>
        <xdr:cNvCxnSpPr/>
      </xdr:nvCxnSpPr>
      <xdr:spPr>
        <a:xfrm flipV="1">
          <a:off x="1320800" y="12745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91" name="楕円 390"/>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165117</xdr:rowOff>
    </xdr:from>
    <xdr:ext cx="762000" cy="259045"/>
    <xdr:sp macro="" textlink="">
      <xdr:nvSpPr>
        <xdr:cNvPr id="392" name="公債費該当値テキスト"/>
        <xdr:cNvSpPr txBox="1"/>
      </xdr:nvSpPr>
      <xdr:spPr>
        <a:xfrm>
          <a:off x="49149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118110</xdr:rowOff>
    </xdr:from>
    <xdr:to>
      <xdr:col>20</xdr:col>
      <xdr:colOff>38100</xdr:colOff>
      <xdr:row>74</xdr:row>
      <xdr:rowOff>48260</xdr:rowOff>
    </xdr:to>
    <xdr:sp macro="" textlink="">
      <xdr:nvSpPr>
        <xdr:cNvPr id="393" name="楕円 392"/>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58437</xdr:rowOff>
    </xdr:from>
    <xdr:ext cx="736600" cy="259045"/>
    <xdr:sp macro="" textlink="">
      <xdr:nvSpPr>
        <xdr:cNvPr id="394" name="テキスト ボックス 393"/>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5" name="楕円 394"/>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6" name="テキスト ボックス 395"/>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7" name="楕円 396"/>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8" name="テキスト ボックス 397"/>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0" name="テキスト ボックス 399"/>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により、前年度決算と比較して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94996</xdr:rowOff>
    </xdr:to>
    <xdr:cxnSp macro="">
      <xdr:nvCxnSpPr>
        <xdr:cNvPr id="431" name="直線コネクタ 430"/>
        <xdr:cNvCxnSpPr/>
      </xdr:nvCxnSpPr>
      <xdr:spPr>
        <a:xfrm>
          <a:off x="15671800" y="13070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24130</xdr:rowOff>
    </xdr:to>
    <xdr:cxnSp macro="">
      <xdr:nvCxnSpPr>
        <xdr:cNvPr id="434" name="直線コネクタ 433"/>
        <xdr:cNvCxnSpPr/>
      </xdr:nvCxnSpPr>
      <xdr:spPr>
        <a:xfrm flipV="1">
          <a:off x="14782800" y="130703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24130</xdr:rowOff>
    </xdr:to>
    <xdr:cxnSp macro="">
      <xdr:nvCxnSpPr>
        <xdr:cNvPr id="437" name="直線コネクタ 436"/>
        <xdr:cNvCxnSpPr/>
      </xdr:nvCxnSpPr>
      <xdr:spPr>
        <a:xfrm>
          <a:off x="13893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149861</xdr:rowOff>
    </xdr:to>
    <xdr:cxnSp macro="">
      <xdr:nvCxnSpPr>
        <xdr:cNvPr id="440" name="直線コネクタ 439"/>
        <xdr:cNvCxnSpPr/>
      </xdr:nvCxnSpPr>
      <xdr:spPr>
        <a:xfrm>
          <a:off x="13004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0" name="楕円 449"/>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1"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2" name="楕円 451"/>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3" name="テキスト ボックス 452"/>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4" name="楕円 453"/>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5" name="テキスト ボックス 454"/>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8" name="楕円 457"/>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9" name="テキスト ボックス 458"/>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165073</xdr:rowOff>
    </xdr:from>
    <xdr:to>
      <xdr:col>29</xdr:col>
      <xdr:colOff>127000</xdr:colOff>
      <xdr:row>16</xdr:row>
      <xdr:rowOff>8678</xdr:rowOff>
    </xdr:to>
    <xdr:cxnSp macro="">
      <xdr:nvCxnSpPr>
        <xdr:cNvPr id="52" name="直線コネクタ 51"/>
        <xdr:cNvCxnSpPr/>
      </xdr:nvCxnSpPr>
      <xdr:spPr bwMode="auto">
        <a:xfrm flipV="1">
          <a:off x="5003800" y="2784448"/>
          <a:ext cx="6477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8678</xdr:rowOff>
    </xdr:from>
    <xdr:to>
      <xdr:col>26</xdr:col>
      <xdr:colOff>50800</xdr:colOff>
      <xdr:row>16</xdr:row>
      <xdr:rowOff>49728</xdr:rowOff>
    </xdr:to>
    <xdr:cxnSp macro="">
      <xdr:nvCxnSpPr>
        <xdr:cNvPr id="55" name="直線コネクタ 54"/>
        <xdr:cNvCxnSpPr/>
      </xdr:nvCxnSpPr>
      <xdr:spPr bwMode="auto">
        <a:xfrm flipV="1">
          <a:off x="4305300" y="2799503"/>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24157</xdr:rowOff>
    </xdr:from>
    <xdr:to>
      <xdr:col>22</xdr:col>
      <xdr:colOff>114300</xdr:colOff>
      <xdr:row>16</xdr:row>
      <xdr:rowOff>49728</xdr:rowOff>
    </xdr:to>
    <xdr:cxnSp macro="">
      <xdr:nvCxnSpPr>
        <xdr:cNvPr id="58" name="直線コネクタ 57"/>
        <xdr:cNvCxnSpPr/>
      </xdr:nvCxnSpPr>
      <xdr:spPr bwMode="auto">
        <a:xfrm>
          <a:off x="3606800" y="2814982"/>
          <a:ext cx="6985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24157</xdr:rowOff>
    </xdr:from>
    <xdr:to>
      <xdr:col>18</xdr:col>
      <xdr:colOff>177800</xdr:colOff>
      <xdr:row>16</xdr:row>
      <xdr:rowOff>56994</xdr:rowOff>
    </xdr:to>
    <xdr:cxnSp macro="">
      <xdr:nvCxnSpPr>
        <xdr:cNvPr id="61" name="直線コネクタ 60"/>
        <xdr:cNvCxnSpPr/>
      </xdr:nvCxnSpPr>
      <xdr:spPr bwMode="auto">
        <a:xfrm flipV="1">
          <a:off x="2908300" y="2814982"/>
          <a:ext cx="698500" cy="3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114273</xdr:rowOff>
    </xdr:from>
    <xdr:to>
      <xdr:col>29</xdr:col>
      <xdr:colOff>177800</xdr:colOff>
      <xdr:row>16</xdr:row>
      <xdr:rowOff>44423</xdr:rowOff>
    </xdr:to>
    <xdr:sp macro="" textlink="">
      <xdr:nvSpPr>
        <xdr:cNvPr id="71" name="楕円 70"/>
        <xdr:cNvSpPr/>
      </xdr:nvSpPr>
      <xdr:spPr bwMode="auto">
        <a:xfrm>
          <a:off x="5600700" y="27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130800</xdr:rowOff>
    </xdr:from>
    <xdr:ext cx="762000" cy="259045"/>
    <xdr:sp macro="" textlink="">
      <xdr:nvSpPr>
        <xdr:cNvPr id="72" name="人口1人当たり決算額の推移該当値テキスト130"/>
        <xdr:cNvSpPr txBox="1"/>
      </xdr:nvSpPr>
      <xdr:spPr>
        <a:xfrm>
          <a:off x="5740400" y="25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129328</xdr:rowOff>
    </xdr:from>
    <xdr:to>
      <xdr:col>26</xdr:col>
      <xdr:colOff>101600</xdr:colOff>
      <xdr:row>16</xdr:row>
      <xdr:rowOff>59478</xdr:rowOff>
    </xdr:to>
    <xdr:sp macro="" textlink="">
      <xdr:nvSpPr>
        <xdr:cNvPr id="73" name="楕円 72"/>
        <xdr:cNvSpPr/>
      </xdr:nvSpPr>
      <xdr:spPr bwMode="auto">
        <a:xfrm>
          <a:off x="49530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69655</xdr:rowOff>
    </xdr:from>
    <xdr:ext cx="736600" cy="259045"/>
    <xdr:sp macro="" textlink="">
      <xdr:nvSpPr>
        <xdr:cNvPr id="74" name="テキスト ボックス 73"/>
        <xdr:cNvSpPr txBox="1"/>
      </xdr:nvSpPr>
      <xdr:spPr>
        <a:xfrm>
          <a:off x="4622800" y="251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170378</xdr:rowOff>
    </xdr:from>
    <xdr:to>
      <xdr:col>22</xdr:col>
      <xdr:colOff>165100</xdr:colOff>
      <xdr:row>16</xdr:row>
      <xdr:rowOff>100528</xdr:rowOff>
    </xdr:to>
    <xdr:sp macro="" textlink="">
      <xdr:nvSpPr>
        <xdr:cNvPr id="75" name="楕円 74"/>
        <xdr:cNvSpPr/>
      </xdr:nvSpPr>
      <xdr:spPr bwMode="auto">
        <a:xfrm>
          <a:off x="42545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110705</xdr:rowOff>
    </xdr:from>
    <xdr:ext cx="762000" cy="259045"/>
    <xdr:sp macro="" textlink="">
      <xdr:nvSpPr>
        <xdr:cNvPr id="76" name="テキスト ボックス 75"/>
        <xdr:cNvSpPr txBox="1"/>
      </xdr:nvSpPr>
      <xdr:spPr>
        <a:xfrm>
          <a:off x="3924300" y="25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144807</xdr:rowOff>
    </xdr:from>
    <xdr:to>
      <xdr:col>19</xdr:col>
      <xdr:colOff>38100</xdr:colOff>
      <xdr:row>16</xdr:row>
      <xdr:rowOff>74957</xdr:rowOff>
    </xdr:to>
    <xdr:sp macro="" textlink="">
      <xdr:nvSpPr>
        <xdr:cNvPr id="77" name="楕円 76"/>
        <xdr:cNvSpPr/>
      </xdr:nvSpPr>
      <xdr:spPr bwMode="auto">
        <a:xfrm>
          <a:off x="3556000" y="2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85134</xdr:rowOff>
    </xdr:from>
    <xdr:ext cx="762000" cy="259045"/>
    <xdr:sp macro="" textlink="">
      <xdr:nvSpPr>
        <xdr:cNvPr id="78" name="テキスト ボックス 77"/>
        <xdr:cNvSpPr txBox="1"/>
      </xdr:nvSpPr>
      <xdr:spPr>
        <a:xfrm>
          <a:off x="3225800" y="253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6194</xdr:rowOff>
    </xdr:from>
    <xdr:to>
      <xdr:col>15</xdr:col>
      <xdr:colOff>101600</xdr:colOff>
      <xdr:row>16</xdr:row>
      <xdr:rowOff>107794</xdr:rowOff>
    </xdr:to>
    <xdr:sp macro="" textlink="">
      <xdr:nvSpPr>
        <xdr:cNvPr id="79" name="楕円 78"/>
        <xdr:cNvSpPr/>
      </xdr:nvSpPr>
      <xdr:spPr bwMode="auto">
        <a:xfrm>
          <a:off x="2857500" y="27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117971</xdr:rowOff>
    </xdr:from>
    <xdr:ext cx="762000" cy="259045"/>
    <xdr:sp macro="" textlink="">
      <xdr:nvSpPr>
        <xdr:cNvPr id="80" name="テキスト ボックス 79"/>
        <xdr:cNvSpPr txBox="1"/>
      </xdr:nvSpPr>
      <xdr:spPr>
        <a:xfrm>
          <a:off x="2527300" y="25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17762</xdr:rowOff>
    </xdr:from>
    <xdr:to>
      <xdr:col>29</xdr:col>
      <xdr:colOff>127000</xdr:colOff>
      <xdr:row>36</xdr:row>
      <xdr:rowOff>104859</xdr:rowOff>
    </xdr:to>
    <xdr:cxnSp macro="">
      <xdr:nvCxnSpPr>
        <xdr:cNvPr id="115" name="直線コネクタ 114"/>
        <xdr:cNvCxnSpPr/>
      </xdr:nvCxnSpPr>
      <xdr:spPr bwMode="auto">
        <a:xfrm flipV="1">
          <a:off x="5003800" y="6971012"/>
          <a:ext cx="647700" cy="8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104859</xdr:rowOff>
    </xdr:from>
    <xdr:to>
      <xdr:col>26</xdr:col>
      <xdr:colOff>50800</xdr:colOff>
      <xdr:row>36</xdr:row>
      <xdr:rowOff>114753</xdr:rowOff>
    </xdr:to>
    <xdr:cxnSp macro="">
      <xdr:nvCxnSpPr>
        <xdr:cNvPr id="118" name="直線コネクタ 117"/>
        <xdr:cNvCxnSpPr/>
      </xdr:nvCxnSpPr>
      <xdr:spPr bwMode="auto">
        <a:xfrm flipV="1">
          <a:off x="4305300" y="7058109"/>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5776</xdr:rowOff>
    </xdr:from>
    <xdr:to>
      <xdr:col>22</xdr:col>
      <xdr:colOff>114300</xdr:colOff>
      <xdr:row>36</xdr:row>
      <xdr:rowOff>114753</xdr:rowOff>
    </xdr:to>
    <xdr:cxnSp macro="">
      <xdr:nvCxnSpPr>
        <xdr:cNvPr id="121" name="直線コネクタ 120"/>
        <xdr:cNvCxnSpPr/>
      </xdr:nvCxnSpPr>
      <xdr:spPr bwMode="auto">
        <a:xfrm>
          <a:off x="3606800" y="6959026"/>
          <a:ext cx="698500" cy="10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307888</xdr:rowOff>
    </xdr:from>
    <xdr:to>
      <xdr:col>18</xdr:col>
      <xdr:colOff>177800</xdr:colOff>
      <xdr:row>36</xdr:row>
      <xdr:rowOff>5776</xdr:rowOff>
    </xdr:to>
    <xdr:cxnSp macro="">
      <xdr:nvCxnSpPr>
        <xdr:cNvPr id="124" name="直線コネクタ 123"/>
        <xdr:cNvCxnSpPr/>
      </xdr:nvCxnSpPr>
      <xdr:spPr bwMode="auto">
        <a:xfrm>
          <a:off x="2908300" y="6918238"/>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309862</xdr:rowOff>
    </xdr:from>
    <xdr:to>
      <xdr:col>29</xdr:col>
      <xdr:colOff>177800</xdr:colOff>
      <xdr:row>36</xdr:row>
      <xdr:rowOff>68562</xdr:rowOff>
    </xdr:to>
    <xdr:sp macro="" textlink="">
      <xdr:nvSpPr>
        <xdr:cNvPr id="134" name="楕円 133"/>
        <xdr:cNvSpPr/>
      </xdr:nvSpPr>
      <xdr:spPr bwMode="auto">
        <a:xfrm>
          <a:off x="5600700" y="692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281939</xdr:rowOff>
    </xdr:from>
    <xdr:ext cx="762000" cy="259045"/>
    <xdr:sp macro="" textlink="">
      <xdr:nvSpPr>
        <xdr:cNvPr id="135" name="人口1人当たり決算額の推移該当値テキスト445"/>
        <xdr:cNvSpPr txBox="1"/>
      </xdr:nvSpPr>
      <xdr:spPr>
        <a:xfrm>
          <a:off x="5740400" y="68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54059</xdr:rowOff>
    </xdr:from>
    <xdr:to>
      <xdr:col>26</xdr:col>
      <xdr:colOff>101600</xdr:colOff>
      <xdr:row>36</xdr:row>
      <xdr:rowOff>155659</xdr:rowOff>
    </xdr:to>
    <xdr:sp macro="" textlink="">
      <xdr:nvSpPr>
        <xdr:cNvPr id="136" name="楕円 135"/>
        <xdr:cNvSpPr/>
      </xdr:nvSpPr>
      <xdr:spPr bwMode="auto">
        <a:xfrm>
          <a:off x="4953000" y="700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140436</xdr:rowOff>
    </xdr:from>
    <xdr:ext cx="736600" cy="259045"/>
    <xdr:sp macro="" textlink="">
      <xdr:nvSpPr>
        <xdr:cNvPr id="137" name="テキスト ボックス 136"/>
        <xdr:cNvSpPr txBox="1"/>
      </xdr:nvSpPr>
      <xdr:spPr>
        <a:xfrm>
          <a:off x="4622800" y="709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63953</xdr:rowOff>
    </xdr:from>
    <xdr:to>
      <xdr:col>22</xdr:col>
      <xdr:colOff>165100</xdr:colOff>
      <xdr:row>36</xdr:row>
      <xdr:rowOff>165553</xdr:rowOff>
    </xdr:to>
    <xdr:sp macro="" textlink="">
      <xdr:nvSpPr>
        <xdr:cNvPr id="138" name="楕円 137"/>
        <xdr:cNvSpPr/>
      </xdr:nvSpPr>
      <xdr:spPr bwMode="auto">
        <a:xfrm>
          <a:off x="42545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150330</xdr:rowOff>
    </xdr:from>
    <xdr:ext cx="762000" cy="259045"/>
    <xdr:sp macro="" textlink="">
      <xdr:nvSpPr>
        <xdr:cNvPr id="139" name="テキスト ボックス 138"/>
        <xdr:cNvSpPr txBox="1"/>
      </xdr:nvSpPr>
      <xdr:spPr>
        <a:xfrm>
          <a:off x="3924300" y="710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297876</xdr:rowOff>
    </xdr:from>
    <xdr:to>
      <xdr:col>19</xdr:col>
      <xdr:colOff>38100</xdr:colOff>
      <xdr:row>36</xdr:row>
      <xdr:rowOff>56576</xdr:rowOff>
    </xdr:to>
    <xdr:sp macro="" textlink="">
      <xdr:nvSpPr>
        <xdr:cNvPr id="140" name="楕円 139"/>
        <xdr:cNvSpPr/>
      </xdr:nvSpPr>
      <xdr:spPr bwMode="auto">
        <a:xfrm>
          <a:off x="3556000" y="690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41353</xdr:rowOff>
    </xdr:from>
    <xdr:ext cx="762000" cy="259045"/>
    <xdr:sp macro="" textlink="">
      <xdr:nvSpPr>
        <xdr:cNvPr id="141" name="テキスト ボックス 140"/>
        <xdr:cNvSpPr txBox="1"/>
      </xdr:nvSpPr>
      <xdr:spPr>
        <a:xfrm>
          <a:off x="3225800" y="699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257088</xdr:rowOff>
    </xdr:from>
    <xdr:to>
      <xdr:col>15</xdr:col>
      <xdr:colOff>101600</xdr:colOff>
      <xdr:row>36</xdr:row>
      <xdr:rowOff>15788</xdr:rowOff>
    </xdr:to>
    <xdr:sp macro="" textlink="">
      <xdr:nvSpPr>
        <xdr:cNvPr id="142" name="楕円 141"/>
        <xdr:cNvSpPr/>
      </xdr:nvSpPr>
      <xdr:spPr bwMode="auto">
        <a:xfrm>
          <a:off x="2857500" y="686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565</xdr:rowOff>
    </xdr:from>
    <xdr:ext cx="762000" cy="259045"/>
    <xdr:sp macro="" textlink="">
      <xdr:nvSpPr>
        <xdr:cNvPr id="143" name="テキスト ボックス 142"/>
        <xdr:cNvSpPr txBox="1"/>
      </xdr:nvSpPr>
      <xdr:spPr>
        <a:xfrm>
          <a:off x="2527300" y="69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56699</xdr:rowOff>
    </xdr:from>
    <xdr:to>
      <xdr:col>24</xdr:col>
      <xdr:colOff>63500</xdr:colOff>
      <xdr:row>35</xdr:row>
      <xdr:rowOff>74359</xdr:rowOff>
    </xdr:to>
    <xdr:cxnSp macro="">
      <xdr:nvCxnSpPr>
        <xdr:cNvPr id="61" name="直線コネクタ 60"/>
        <xdr:cNvCxnSpPr/>
      </xdr:nvCxnSpPr>
      <xdr:spPr>
        <a:xfrm flipV="1">
          <a:off x="3797300" y="6057449"/>
          <a:ext cx="8382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74359</xdr:rowOff>
    </xdr:from>
    <xdr:to>
      <xdr:col>19</xdr:col>
      <xdr:colOff>177800</xdr:colOff>
      <xdr:row>35</xdr:row>
      <xdr:rowOff>135795</xdr:rowOff>
    </xdr:to>
    <xdr:cxnSp macro="">
      <xdr:nvCxnSpPr>
        <xdr:cNvPr id="64" name="直線コネクタ 63"/>
        <xdr:cNvCxnSpPr/>
      </xdr:nvCxnSpPr>
      <xdr:spPr>
        <a:xfrm flipV="1">
          <a:off x="2908300" y="6075109"/>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89313</xdr:rowOff>
    </xdr:from>
    <xdr:to>
      <xdr:col>15</xdr:col>
      <xdr:colOff>50800</xdr:colOff>
      <xdr:row>35</xdr:row>
      <xdr:rowOff>135795</xdr:rowOff>
    </xdr:to>
    <xdr:cxnSp macro="">
      <xdr:nvCxnSpPr>
        <xdr:cNvPr id="67" name="直線コネクタ 66"/>
        <xdr:cNvCxnSpPr/>
      </xdr:nvCxnSpPr>
      <xdr:spPr>
        <a:xfrm>
          <a:off x="2019300" y="609006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89313</xdr:rowOff>
    </xdr:from>
    <xdr:to>
      <xdr:col>10</xdr:col>
      <xdr:colOff>114300</xdr:colOff>
      <xdr:row>35</xdr:row>
      <xdr:rowOff>115354</xdr:rowOff>
    </xdr:to>
    <xdr:cxnSp macro="">
      <xdr:nvCxnSpPr>
        <xdr:cNvPr id="70" name="直線コネクタ 69"/>
        <xdr:cNvCxnSpPr/>
      </xdr:nvCxnSpPr>
      <xdr:spPr>
        <a:xfrm flipV="1">
          <a:off x="1130300" y="6090063"/>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5899</xdr:rowOff>
    </xdr:from>
    <xdr:to>
      <xdr:col>24</xdr:col>
      <xdr:colOff>114300</xdr:colOff>
      <xdr:row>35</xdr:row>
      <xdr:rowOff>107499</xdr:rowOff>
    </xdr:to>
    <xdr:sp macro="" textlink="">
      <xdr:nvSpPr>
        <xdr:cNvPr id="80" name="楕円 79"/>
        <xdr:cNvSpPr/>
      </xdr:nvSpPr>
      <xdr:spPr>
        <a:xfrm>
          <a:off x="4584700" y="60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28776</xdr:rowOff>
    </xdr:from>
    <xdr:ext cx="534377" cy="259045"/>
    <xdr:sp macro="" textlink="">
      <xdr:nvSpPr>
        <xdr:cNvPr id="81" name="人件費該当値テキスト"/>
        <xdr:cNvSpPr txBox="1"/>
      </xdr:nvSpPr>
      <xdr:spPr>
        <a:xfrm>
          <a:off x="4686300" y="58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23559</xdr:rowOff>
    </xdr:from>
    <xdr:to>
      <xdr:col>20</xdr:col>
      <xdr:colOff>38100</xdr:colOff>
      <xdr:row>35</xdr:row>
      <xdr:rowOff>125159</xdr:rowOff>
    </xdr:to>
    <xdr:sp macro="" textlink="">
      <xdr:nvSpPr>
        <xdr:cNvPr id="82" name="楕円 81"/>
        <xdr:cNvSpPr/>
      </xdr:nvSpPr>
      <xdr:spPr>
        <a:xfrm>
          <a:off x="3746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141686</xdr:rowOff>
    </xdr:from>
    <xdr:ext cx="534377" cy="259045"/>
    <xdr:sp macro="" textlink="">
      <xdr:nvSpPr>
        <xdr:cNvPr id="83" name="テキスト ボックス 82"/>
        <xdr:cNvSpPr txBox="1"/>
      </xdr:nvSpPr>
      <xdr:spPr>
        <a:xfrm>
          <a:off x="3530111" y="57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84995</xdr:rowOff>
    </xdr:from>
    <xdr:to>
      <xdr:col>15</xdr:col>
      <xdr:colOff>101600</xdr:colOff>
      <xdr:row>36</xdr:row>
      <xdr:rowOff>15145</xdr:rowOff>
    </xdr:to>
    <xdr:sp macro="" textlink="">
      <xdr:nvSpPr>
        <xdr:cNvPr id="84" name="楕円 83"/>
        <xdr:cNvSpPr/>
      </xdr:nvSpPr>
      <xdr:spPr>
        <a:xfrm>
          <a:off x="2857500" y="60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31672</xdr:rowOff>
    </xdr:from>
    <xdr:ext cx="534377" cy="259045"/>
    <xdr:sp macro="" textlink="">
      <xdr:nvSpPr>
        <xdr:cNvPr id="85" name="テキスト ボックス 84"/>
        <xdr:cNvSpPr txBox="1"/>
      </xdr:nvSpPr>
      <xdr:spPr>
        <a:xfrm>
          <a:off x="2641111" y="5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38513</xdr:rowOff>
    </xdr:from>
    <xdr:to>
      <xdr:col>10</xdr:col>
      <xdr:colOff>165100</xdr:colOff>
      <xdr:row>35</xdr:row>
      <xdr:rowOff>140113</xdr:rowOff>
    </xdr:to>
    <xdr:sp macro="" textlink="">
      <xdr:nvSpPr>
        <xdr:cNvPr id="86" name="楕円 85"/>
        <xdr:cNvSpPr/>
      </xdr:nvSpPr>
      <xdr:spPr>
        <a:xfrm>
          <a:off x="1968500" y="60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156640</xdr:rowOff>
    </xdr:from>
    <xdr:ext cx="534377" cy="259045"/>
    <xdr:sp macro="" textlink="">
      <xdr:nvSpPr>
        <xdr:cNvPr id="87" name="テキスト ボックス 86"/>
        <xdr:cNvSpPr txBox="1"/>
      </xdr:nvSpPr>
      <xdr:spPr>
        <a:xfrm>
          <a:off x="1752111" y="58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64554</xdr:rowOff>
    </xdr:from>
    <xdr:to>
      <xdr:col>6</xdr:col>
      <xdr:colOff>38100</xdr:colOff>
      <xdr:row>35</xdr:row>
      <xdr:rowOff>166154</xdr:rowOff>
    </xdr:to>
    <xdr:sp macro="" textlink="">
      <xdr:nvSpPr>
        <xdr:cNvPr id="88" name="楕円 87"/>
        <xdr:cNvSpPr/>
      </xdr:nvSpPr>
      <xdr:spPr>
        <a:xfrm>
          <a:off x="1079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11231</xdr:rowOff>
    </xdr:from>
    <xdr:ext cx="534377" cy="259045"/>
    <xdr:sp macro="" textlink="">
      <xdr:nvSpPr>
        <xdr:cNvPr id="89" name="テキスト ボックス 88"/>
        <xdr:cNvSpPr txBox="1"/>
      </xdr:nvSpPr>
      <xdr:spPr>
        <a:xfrm>
          <a:off x="863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150864</xdr:rowOff>
    </xdr:from>
    <xdr:to>
      <xdr:col>24</xdr:col>
      <xdr:colOff>63500</xdr:colOff>
      <xdr:row>55</xdr:row>
      <xdr:rowOff>145085</xdr:rowOff>
    </xdr:to>
    <xdr:cxnSp macro="">
      <xdr:nvCxnSpPr>
        <xdr:cNvPr id="119" name="直線コネクタ 118"/>
        <xdr:cNvCxnSpPr/>
      </xdr:nvCxnSpPr>
      <xdr:spPr>
        <a:xfrm flipV="1">
          <a:off x="3797300" y="9409164"/>
          <a:ext cx="838200" cy="16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927</xdr:rowOff>
    </xdr:from>
    <xdr:to>
      <xdr:col>19</xdr:col>
      <xdr:colOff>177800</xdr:colOff>
      <xdr:row>55</xdr:row>
      <xdr:rowOff>145085</xdr:rowOff>
    </xdr:to>
    <xdr:cxnSp macro="">
      <xdr:nvCxnSpPr>
        <xdr:cNvPr id="122" name="直線コネクタ 121"/>
        <xdr:cNvCxnSpPr/>
      </xdr:nvCxnSpPr>
      <xdr:spPr>
        <a:xfrm>
          <a:off x="2908300" y="9430677"/>
          <a:ext cx="889000" cy="1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927</xdr:rowOff>
    </xdr:from>
    <xdr:to>
      <xdr:col>15</xdr:col>
      <xdr:colOff>50800</xdr:colOff>
      <xdr:row>55</xdr:row>
      <xdr:rowOff>162547</xdr:rowOff>
    </xdr:to>
    <xdr:cxnSp macro="">
      <xdr:nvCxnSpPr>
        <xdr:cNvPr id="125" name="直線コネクタ 124"/>
        <xdr:cNvCxnSpPr/>
      </xdr:nvCxnSpPr>
      <xdr:spPr>
        <a:xfrm flipV="1">
          <a:off x="2019300" y="9430677"/>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162547</xdr:rowOff>
    </xdr:from>
    <xdr:to>
      <xdr:col>10</xdr:col>
      <xdr:colOff>114300</xdr:colOff>
      <xdr:row>56</xdr:row>
      <xdr:rowOff>939</xdr:rowOff>
    </xdr:to>
    <xdr:cxnSp macro="">
      <xdr:nvCxnSpPr>
        <xdr:cNvPr id="128" name="直線コネクタ 127"/>
        <xdr:cNvCxnSpPr/>
      </xdr:nvCxnSpPr>
      <xdr:spPr>
        <a:xfrm flipV="1">
          <a:off x="1130300" y="9592297"/>
          <a:ext cx="8890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100064</xdr:rowOff>
    </xdr:from>
    <xdr:to>
      <xdr:col>24</xdr:col>
      <xdr:colOff>114300</xdr:colOff>
      <xdr:row>55</xdr:row>
      <xdr:rowOff>30214</xdr:rowOff>
    </xdr:to>
    <xdr:sp macro="" textlink="">
      <xdr:nvSpPr>
        <xdr:cNvPr id="138" name="楕円 137"/>
        <xdr:cNvSpPr/>
      </xdr:nvSpPr>
      <xdr:spPr>
        <a:xfrm>
          <a:off x="4584700" y="93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122941</xdr:rowOff>
    </xdr:from>
    <xdr:ext cx="534377" cy="259045"/>
    <xdr:sp macro="" textlink="">
      <xdr:nvSpPr>
        <xdr:cNvPr id="139" name="物件費該当値テキスト"/>
        <xdr:cNvSpPr txBox="1"/>
      </xdr:nvSpPr>
      <xdr:spPr>
        <a:xfrm>
          <a:off x="4686300" y="92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94285</xdr:rowOff>
    </xdr:from>
    <xdr:to>
      <xdr:col>20</xdr:col>
      <xdr:colOff>38100</xdr:colOff>
      <xdr:row>56</xdr:row>
      <xdr:rowOff>24435</xdr:rowOff>
    </xdr:to>
    <xdr:sp macro="" textlink="">
      <xdr:nvSpPr>
        <xdr:cNvPr id="140" name="楕円 139"/>
        <xdr:cNvSpPr/>
      </xdr:nvSpPr>
      <xdr:spPr>
        <a:xfrm>
          <a:off x="3746500" y="95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40962</xdr:rowOff>
    </xdr:from>
    <xdr:ext cx="534377" cy="259045"/>
    <xdr:sp macro="" textlink="">
      <xdr:nvSpPr>
        <xdr:cNvPr id="141" name="テキスト ボックス 140"/>
        <xdr:cNvSpPr txBox="1"/>
      </xdr:nvSpPr>
      <xdr:spPr>
        <a:xfrm>
          <a:off x="3530111" y="92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121577</xdr:rowOff>
    </xdr:from>
    <xdr:to>
      <xdr:col>15</xdr:col>
      <xdr:colOff>101600</xdr:colOff>
      <xdr:row>55</xdr:row>
      <xdr:rowOff>51727</xdr:rowOff>
    </xdr:to>
    <xdr:sp macro="" textlink="">
      <xdr:nvSpPr>
        <xdr:cNvPr id="142" name="楕円 141"/>
        <xdr:cNvSpPr/>
      </xdr:nvSpPr>
      <xdr:spPr>
        <a:xfrm>
          <a:off x="2857500" y="93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68254</xdr:rowOff>
    </xdr:from>
    <xdr:ext cx="534377" cy="259045"/>
    <xdr:sp macro="" textlink="">
      <xdr:nvSpPr>
        <xdr:cNvPr id="143" name="テキスト ボックス 142"/>
        <xdr:cNvSpPr txBox="1"/>
      </xdr:nvSpPr>
      <xdr:spPr>
        <a:xfrm>
          <a:off x="2641111" y="91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111747</xdr:rowOff>
    </xdr:from>
    <xdr:to>
      <xdr:col>10</xdr:col>
      <xdr:colOff>165100</xdr:colOff>
      <xdr:row>56</xdr:row>
      <xdr:rowOff>41897</xdr:rowOff>
    </xdr:to>
    <xdr:sp macro="" textlink="">
      <xdr:nvSpPr>
        <xdr:cNvPr id="144" name="楕円 143"/>
        <xdr:cNvSpPr/>
      </xdr:nvSpPr>
      <xdr:spPr>
        <a:xfrm>
          <a:off x="1968500" y="95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58424</xdr:rowOff>
    </xdr:from>
    <xdr:ext cx="534377" cy="259045"/>
    <xdr:sp macro="" textlink="">
      <xdr:nvSpPr>
        <xdr:cNvPr id="145" name="テキスト ボックス 144"/>
        <xdr:cNvSpPr txBox="1"/>
      </xdr:nvSpPr>
      <xdr:spPr>
        <a:xfrm>
          <a:off x="1752111" y="93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121589</xdr:rowOff>
    </xdr:from>
    <xdr:to>
      <xdr:col>6</xdr:col>
      <xdr:colOff>38100</xdr:colOff>
      <xdr:row>56</xdr:row>
      <xdr:rowOff>51739</xdr:rowOff>
    </xdr:to>
    <xdr:sp macro="" textlink="">
      <xdr:nvSpPr>
        <xdr:cNvPr id="146" name="楕円 145"/>
        <xdr:cNvSpPr/>
      </xdr:nvSpPr>
      <xdr:spPr>
        <a:xfrm>
          <a:off x="1079500" y="9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68266</xdr:rowOff>
    </xdr:from>
    <xdr:ext cx="534377" cy="259045"/>
    <xdr:sp macro="" textlink="">
      <xdr:nvSpPr>
        <xdr:cNvPr id="147" name="テキスト ボックス 146"/>
        <xdr:cNvSpPr txBox="1"/>
      </xdr:nvSpPr>
      <xdr:spPr>
        <a:xfrm>
          <a:off x="863111" y="9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23571</xdr:rowOff>
    </xdr:from>
    <xdr:to>
      <xdr:col>24</xdr:col>
      <xdr:colOff>63500</xdr:colOff>
      <xdr:row>76</xdr:row>
      <xdr:rowOff>41230</xdr:rowOff>
    </xdr:to>
    <xdr:cxnSp macro="">
      <xdr:nvCxnSpPr>
        <xdr:cNvPr id="172" name="直線コネクタ 171"/>
        <xdr:cNvCxnSpPr/>
      </xdr:nvCxnSpPr>
      <xdr:spPr>
        <a:xfrm flipV="1">
          <a:off x="3797300" y="13053771"/>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39002</xdr:rowOff>
    </xdr:from>
    <xdr:to>
      <xdr:col>19</xdr:col>
      <xdr:colOff>177800</xdr:colOff>
      <xdr:row>76</xdr:row>
      <xdr:rowOff>41230</xdr:rowOff>
    </xdr:to>
    <xdr:cxnSp macro="">
      <xdr:nvCxnSpPr>
        <xdr:cNvPr id="175" name="直線コネクタ 174"/>
        <xdr:cNvCxnSpPr/>
      </xdr:nvCxnSpPr>
      <xdr:spPr>
        <a:xfrm>
          <a:off x="2908300" y="13069202"/>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39002</xdr:rowOff>
    </xdr:from>
    <xdr:to>
      <xdr:col>15</xdr:col>
      <xdr:colOff>50800</xdr:colOff>
      <xdr:row>76</xdr:row>
      <xdr:rowOff>120098</xdr:rowOff>
    </xdr:to>
    <xdr:cxnSp macro="">
      <xdr:nvCxnSpPr>
        <xdr:cNvPr id="178" name="直線コネクタ 177"/>
        <xdr:cNvCxnSpPr/>
      </xdr:nvCxnSpPr>
      <xdr:spPr>
        <a:xfrm flipV="1">
          <a:off x="2019300" y="13069202"/>
          <a:ext cx="889000" cy="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81407</xdr:rowOff>
    </xdr:from>
    <xdr:to>
      <xdr:col>10</xdr:col>
      <xdr:colOff>114300</xdr:colOff>
      <xdr:row>76</xdr:row>
      <xdr:rowOff>120098</xdr:rowOff>
    </xdr:to>
    <xdr:cxnSp macro="">
      <xdr:nvCxnSpPr>
        <xdr:cNvPr id="181" name="直線コネクタ 180"/>
        <xdr:cNvCxnSpPr/>
      </xdr:nvCxnSpPr>
      <xdr:spPr>
        <a:xfrm>
          <a:off x="1130300" y="13111607"/>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144221</xdr:rowOff>
    </xdr:from>
    <xdr:to>
      <xdr:col>24</xdr:col>
      <xdr:colOff>114300</xdr:colOff>
      <xdr:row>76</xdr:row>
      <xdr:rowOff>74371</xdr:rowOff>
    </xdr:to>
    <xdr:sp macro="" textlink="">
      <xdr:nvSpPr>
        <xdr:cNvPr id="191" name="楕円 190"/>
        <xdr:cNvSpPr/>
      </xdr:nvSpPr>
      <xdr:spPr>
        <a:xfrm>
          <a:off x="45847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167098</xdr:rowOff>
    </xdr:from>
    <xdr:ext cx="469744" cy="259045"/>
    <xdr:sp macro="" textlink="">
      <xdr:nvSpPr>
        <xdr:cNvPr id="192" name="維持補修費該当値テキスト"/>
        <xdr:cNvSpPr txBox="1"/>
      </xdr:nvSpPr>
      <xdr:spPr>
        <a:xfrm>
          <a:off x="4686300" y="128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161880</xdr:rowOff>
    </xdr:from>
    <xdr:to>
      <xdr:col>20</xdr:col>
      <xdr:colOff>38100</xdr:colOff>
      <xdr:row>76</xdr:row>
      <xdr:rowOff>92030</xdr:rowOff>
    </xdr:to>
    <xdr:sp macro="" textlink="">
      <xdr:nvSpPr>
        <xdr:cNvPr id="193" name="楕円 192"/>
        <xdr:cNvSpPr/>
      </xdr:nvSpPr>
      <xdr:spPr>
        <a:xfrm>
          <a:off x="3746500" y="130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108558</xdr:rowOff>
    </xdr:from>
    <xdr:ext cx="469744" cy="259045"/>
    <xdr:sp macro="" textlink="">
      <xdr:nvSpPr>
        <xdr:cNvPr id="194" name="テキスト ボックス 193"/>
        <xdr:cNvSpPr txBox="1"/>
      </xdr:nvSpPr>
      <xdr:spPr>
        <a:xfrm>
          <a:off x="3562428" y="12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159652</xdr:rowOff>
    </xdr:from>
    <xdr:to>
      <xdr:col>15</xdr:col>
      <xdr:colOff>101600</xdr:colOff>
      <xdr:row>76</xdr:row>
      <xdr:rowOff>89802</xdr:rowOff>
    </xdr:to>
    <xdr:sp macro="" textlink="">
      <xdr:nvSpPr>
        <xdr:cNvPr id="195" name="楕円 194"/>
        <xdr:cNvSpPr/>
      </xdr:nvSpPr>
      <xdr:spPr>
        <a:xfrm>
          <a:off x="2857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106328</xdr:rowOff>
    </xdr:from>
    <xdr:ext cx="469744" cy="259045"/>
    <xdr:sp macro="" textlink="">
      <xdr:nvSpPr>
        <xdr:cNvPr id="196" name="テキスト ボックス 195"/>
        <xdr:cNvSpPr txBox="1"/>
      </xdr:nvSpPr>
      <xdr:spPr>
        <a:xfrm>
          <a:off x="2673428" y="127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69298</xdr:rowOff>
    </xdr:from>
    <xdr:to>
      <xdr:col>10</xdr:col>
      <xdr:colOff>165100</xdr:colOff>
      <xdr:row>76</xdr:row>
      <xdr:rowOff>170898</xdr:rowOff>
    </xdr:to>
    <xdr:sp macro="" textlink="">
      <xdr:nvSpPr>
        <xdr:cNvPr id="197" name="楕円 196"/>
        <xdr:cNvSpPr/>
      </xdr:nvSpPr>
      <xdr:spPr>
        <a:xfrm>
          <a:off x="1968500" y="130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15974</xdr:rowOff>
    </xdr:from>
    <xdr:ext cx="469744" cy="259045"/>
    <xdr:sp macro="" textlink="">
      <xdr:nvSpPr>
        <xdr:cNvPr id="198" name="テキスト ボックス 197"/>
        <xdr:cNvSpPr txBox="1"/>
      </xdr:nvSpPr>
      <xdr:spPr>
        <a:xfrm>
          <a:off x="1784428" y="128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30607</xdr:rowOff>
    </xdr:from>
    <xdr:to>
      <xdr:col>6</xdr:col>
      <xdr:colOff>38100</xdr:colOff>
      <xdr:row>76</xdr:row>
      <xdr:rowOff>132207</xdr:rowOff>
    </xdr:to>
    <xdr:sp macro="" textlink="">
      <xdr:nvSpPr>
        <xdr:cNvPr id="199" name="楕円 198"/>
        <xdr:cNvSpPr/>
      </xdr:nvSpPr>
      <xdr:spPr>
        <a:xfrm>
          <a:off x="1079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148734</xdr:rowOff>
    </xdr:from>
    <xdr:ext cx="469744" cy="259045"/>
    <xdr:sp macro="" textlink="">
      <xdr:nvSpPr>
        <xdr:cNvPr id="200" name="テキスト ボックス 199"/>
        <xdr:cNvSpPr txBox="1"/>
      </xdr:nvSpPr>
      <xdr:spPr>
        <a:xfrm>
          <a:off x="89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114472</xdr:rowOff>
    </xdr:from>
    <xdr:to>
      <xdr:col>24</xdr:col>
      <xdr:colOff>63500</xdr:colOff>
      <xdr:row>95</xdr:row>
      <xdr:rowOff>32552</xdr:rowOff>
    </xdr:to>
    <xdr:cxnSp macro="">
      <xdr:nvCxnSpPr>
        <xdr:cNvPr id="232" name="直線コネクタ 231"/>
        <xdr:cNvCxnSpPr/>
      </xdr:nvCxnSpPr>
      <xdr:spPr>
        <a:xfrm flipV="1">
          <a:off x="3797300" y="16230772"/>
          <a:ext cx="8382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10933</xdr:rowOff>
    </xdr:from>
    <xdr:to>
      <xdr:col>19</xdr:col>
      <xdr:colOff>177800</xdr:colOff>
      <xdr:row>95</xdr:row>
      <xdr:rowOff>32552</xdr:rowOff>
    </xdr:to>
    <xdr:cxnSp macro="">
      <xdr:nvCxnSpPr>
        <xdr:cNvPr id="235" name="直線コネクタ 234"/>
        <xdr:cNvCxnSpPr/>
      </xdr:nvCxnSpPr>
      <xdr:spPr>
        <a:xfrm>
          <a:off x="2908300" y="16298683"/>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10933</xdr:rowOff>
    </xdr:from>
    <xdr:to>
      <xdr:col>15</xdr:col>
      <xdr:colOff>50800</xdr:colOff>
      <xdr:row>95</xdr:row>
      <xdr:rowOff>121853</xdr:rowOff>
    </xdr:to>
    <xdr:cxnSp macro="">
      <xdr:nvCxnSpPr>
        <xdr:cNvPr id="238" name="直線コネクタ 237"/>
        <xdr:cNvCxnSpPr/>
      </xdr:nvCxnSpPr>
      <xdr:spPr>
        <a:xfrm flipV="1">
          <a:off x="2019300" y="16298683"/>
          <a:ext cx="889000" cy="1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121853</xdr:rowOff>
    </xdr:from>
    <xdr:to>
      <xdr:col>10</xdr:col>
      <xdr:colOff>114300</xdr:colOff>
      <xdr:row>95</xdr:row>
      <xdr:rowOff>160568</xdr:rowOff>
    </xdr:to>
    <xdr:cxnSp macro="">
      <xdr:nvCxnSpPr>
        <xdr:cNvPr id="241" name="直線コネクタ 240"/>
        <xdr:cNvCxnSpPr/>
      </xdr:nvCxnSpPr>
      <xdr:spPr>
        <a:xfrm flipV="1">
          <a:off x="1130300" y="16409603"/>
          <a:ext cx="8890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63672</xdr:rowOff>
    </xdr:from>
    <xdr:to>
      <xdr:col>24</xdr:col>
      <xdr:colOff>114300</xdr:colOff>
      <xdr:row>94</xdr:row>
      <xdr:rowOff>165272</xdr:rowOff>
    </xdr:to>
    <xdr:sp macro="" textlink="">
      <xdr:nvSpPr>
        <xdr:cNvPr id="251" name="楕円 250"/>
        <xdr:cNvSpPr/>
      </xdr:nvSpPr>
      <xdr:spPr>
        <a:xfrm>
          <a:off x="4584700" y="161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86549</xdr:rowOff>
    </xdr:from>
    <xdr:ext cx="534377" cy="259045"/>
    <xdr:sp macro="" textlink="">
      <xdr:nvSpPr>
        <xdr:cNvPr id="252" name="扶助費該当値テキスト"/>
        <xdr:cNvSpPr txBox="1"/>
      </xdr:nvSpPr>
      <xdr:spPr>
        <a:xfrm>
          <a:off x="4686300" y="160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153202</xdr:rowOff>
    </xdr:from>
    <xdr:to>
      <xdr:col>20</xdr:col>
      <xdr:colOff>38100</xdr:colOff>
      <xdr:row>95</xdr:row>
      <xdr:rowOff>83352</xdr:rowOff>
    </xdr:to>
    <xdr:sp macro="" textlink="">
      <xdr:nvSpPr>
        <xdr:cNvPr id="253" name="楕円 252"/>
        <xdr:cNvSpPr/>
      </xdr:nvSpPr>
      <xdr:spPr>
        <a:xfrm>
          <a:off x="3746500" y="162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99879</xdr:rowOff>
    </xdr:from>
    <xdr:ext cx="534377" cy="259045"/>
    <xdr:sp macro="" textlink="">
      <xdr:nvSpPr>
        <xdr:cNvPr id="254" name="テキスト ボックス 253"/>
        <xdr:cNvSpPr txBox="1"/>
      </xdr:nvSpPr>
      <xdr:spPr>
        <a:xfrm>
          <a:off x="3530111" y="160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131583</xdr:rowOff>
    </xdr:from>
    <xdr:to>
      <xdr:col>15</xdr:col>
      <xdr:colOff>101600</xdr:colOff>
      <xdr:row>95</xdr:row>
      <xdr:rowOff>61733</xdr:rowOff>
    </xdr:to>
    <xdr:sp macro="" textlink="">
      <xdr:nvSpPr>
        <xdr:cNvPr id="255" name="楕円 254"/>
        <xdr:cNvSpPr/>
      </xdr:nvSpPr>
      <xdr:spPr>
        <a:xfrm>
          <a:off x="28575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78260</xdr:rowOff>
    </xdr:from>
    <xdr:ext cx="534377" cy="259045"/>
    <xdr:sp macro="" textlink="">
      <xdr:nvSpPr>
        <xdr:cNvPr id="256" name="テキスト ボックス 255"/>
        <xdr:cNvSpPr txBox="1"/>
      </xdr:nvSpPr>
      <xdr:spPr>
        <a:xfrm>
          <a:off x="2641111" y="160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71053</xdr:rowOff>
    </xdr:from>
    <xdr:to>
      <xdr:col>10</xdr:col>
      <xdr:colOff>165100</xdr:colOff>
      <xdr:row>96</xdr:row>
      <xdr:rowOff>1203</xdr:rowOff>
    </xdr:to>
    <xdr:sp macro="" textlink="">
      <xdr:nvSpPr>
        <xdr:cNvPr id="257" name="楕円 256"/>
        <xdr:cNvSpPr/>
      </xdr:nvSpPr>
      <xdr:spPr>
        <a:xfrm>
          <a:off x="1968500" y="16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17730</xdr:rowOff>
    </xdr:from>
    <xdr:ext cx="534377" cy="259045"/>
    <xdr:sp macro="" textlink="">
      <xdr:nvSpPr>
        <xdr:cNvPr id="258" name="テキスト ボックス 257"/>
        <xdr:cNvSpPr txBox="1"/>
      </xdr:nvSpPr>
      <xdr:spPr>
        <a:xfrm>
          <a:off x="1752111" y="161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109768</xdr:rowOff>
    </xdr:from>
    <xdr:to>
      <xdr:col>6</xdr:col>
      <xdr:colOff>38100</xdr:colOff>
      <xdr:row>96</xdr:row>
      <xdr:rowOff>39918</xdr:rowOff>
    </xdr:to>
    <xdr:sp macro="" textlink="">
      <xdr:nvSpPr>
        <xdr:cNvPr id="259" name="楕円 258"/>
        <xdr:cNvSpPr/>
      </xdr:nvSpPr>
      <xdr:spPr>
        <a:xfrm>
          <a:off x="1079500" y="163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56445</xdr:rowOff>
    </xdr:from>
    <xdr:ext cx="534377" cy="259045"/>
    <xdr:sp macro="" textlink="">
      <xdr:nvSpPr>
        <xdr:cNvPr id="260" name="テキスト ボックス 259"/>
        <xdr:cNvSpPr txBox="1"/>
      </xdr:nvSpPr>
      <xdr:spPr>
        <a:xfrm>
          <a:off x="863111" y="161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105105</xdr:rowOff>
    </xdr:from>
    <xdr:to>
      <xdr:col>55</xdr:col>
      <xdr:colOff>0</xdr:colOff>
      <xdr:row>35</xdr:row>
      <xdr:rowOff>125875</xdr:rowOff>
    </xdr:to>
    <xdr:cxnSp macro="">
      <xdr:nvCxnSpPr>
        <xdr:cNvPr id="291" name="直線コネクタ 290"/>
        <xdr:cNvCxnSpPr/>
      </xdr:nvCxnSpPr>
      <xdr:spPr>
        <a:xfrm flipV="1">
          <a:off x="9639300" y="6105855"/>
          <a:ext cx="8382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125875</xdr:rowOff>
    </xdr:from>
    <xdr:to>
      <xdr:col>50</xdr:col>
      <xdr:colOff>114300</xdr:colOff>
      <xdr:row>36</xdr:row>
      <xdr:rowOff>1049</xdr:rowOff>
    </xdr:to>
    <xdr:cxnSp macro="">
      <xdr:nvCxnSpPr>
        <xdr:cNvPr id="294" name="直線コネクタ 293"/>
        <xdr:cNvCxnSpPr/>
      </xdr:nvCxnSpPr>
      <xdr:spPr>
        <a:xfrm flipV="1">
          <a:off x="8750300" y="6126625"/>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1049</xdr:rowOff>
    </xdr:from>
    <xdr:to>
      <xdr:col>45</xdr:col>
      <xdr:colOff>177800</xdr:colOff>
      <xdr:row>36</xdr:row>
      <xdr:rowOff>61845</xdr:rowOff>
    </xdr:to>
    <xdr:cxnSp macro="">
      <xdr:nvCxnSpPr>
        <xdr:cNvPr id="297" name="直線コネクタ 296"/>
        <xdr:cNvCxnSpPr/>
      </xdr:nvCxnSpPr>
      <xdr:spPr>
        <a:xfrm flipV="1">
          <a:off x="7861300" y="6173249"/>
          <a:ext cx="889000" cy="6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61845</xdr:rowOff>
    </xdr:from>
    <xdr:to>
      <xdr:col>41</xdr:col>
      <xdr:colOff>50800</xdr:colOff>
      <xdr:row>36</xdr:row>
      <xdr:rowOff>70728</xdr:rowOff>
    </xdr:to>
    <xdr:cxnSp macro="">
      <xdr:nvCxnSpPr>
        <xdr:cNvPr id="300" name="直線コネクタ 299"/>
        <xdr:cNvCxnSpPr/>
      </xdr:nvCxnSpPr>
      <xdr:spPr>
        <a:xfrm flipV="1">
          <a:off x="6972300" y="6234045"/>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54305</xdr:rowOff>
    </xdr:from>
    <xdr:to>
      <xdr:col>55</xdr:col>
      <xdr:colOff>50800</xdr:colOff>
      <xdr:row>35</xdr:row>
      <xdr:rowOff>155905</xdr:rowOff>
    </xdr:to>
    <xdr:sp macro="" textlink="">
      <xdr:nvSpPr>
        <xdr:cNvPr id="310" name="楕円 309"/>
        <xdr:cNvSpPr/>
      </xdr:nvSpPr>
      <xdr:spPr>
        <a:xfrm>
          <a:off x="104267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77182</xdr:rowOff>
    </xdr:from>
    <xdr:ext cx="534377" cy="259045"/>
    <xdr:sp macro="" textlink="">
      <xdr:nvSpPr>
        <xdr:cNvPr id="311" name="補助費等該当値テキスト"/>
        <xdr:cNvSpPr txBox="1"/>
      </xdr:nvSpPr>
      <xdr:spPr>
        <a:xfrm>
          <a:off x="10528300" y="59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75075</xdr:rowOff>
    </xdr:from>
    <xdr:to>
      <xdr:col>50</xdr:col>
      <xdr:colOff>165100</xdr:colOff>
      <xdr:row>36</xdr:row>
      <xdr:rowOff>5225</xdr:rowOff>
    </xdr:to>
    <xdr:sp macro="" textlink="">
      <xdr:nvSpPr>
        <xdr:cNvPr id="312" name="楕円 311"/>
        <xdr:cNvSpPr/>
      </xdr:nvSpPr>
      <xdr:spPr>
        <a:xfrm>
          <a:off x="9588500" y="6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21752</xdr:rowOff>
    </xdr:from>
    <xdr:ext cx="534377" cy="259045"/>
    <xdr:sp macro="" textlink="">
      <xdr:nvSpPr>
        <xdr:cNvPr id="313" name="テキスト ボックス 312"/>
        <xdr:cNvSpPr txBox="1"/>
      </xdr:nvSpPr>
      <xdr:spPr>
        <a:xfrm>
          <a:off x="9372111" y="58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121699</xdr:rowOff>
    </xdr:from>
    <xdr:to>
      <xdr:col>46</xdr:col>
      <xdr:colOff>38100</xdr:colOff>
      <xdr:row>36</xdr:row>
      <xdr:rowOff>51849</xdr:rowOff>
    </xdr:to>
    <xdr:sp macro="" textlink="">
      <xdr:nvSpPr>
        <xdr:cNvPr id="314" name="楕円 313"/>
        <xdr:cNvSpPr/>
      </xdr:nvSpPr>
      <xdr:spPr>
        <a:xfrm>
          <a:off x="8699500" y="61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68376</xdr:rowOff>
    </xdr:from>
    <xdr:ext cx="534377" cy="259045"/>
    <xdr:sp macro="" textlink="">
      <xdr:nvSpPr>
        <xdr:cNvPr id="315" name="テキスト ボックス 314"/>
        <xdr:cNvSpPr txBox="1"/>
      </xdr:nvSpPr>
      <xdr:spPr>
        <a:xfrm>
          <a:off x="8483111" y="58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11045</xdr:rowOff>
    </xdr:from>
    <xdr:to>
      <xdr:col>41</xdr:col>
      <xdr:colOff>101600</xdr:colOff>
      <xdr:row>36</xdr:row>
      <xdr:rowOff>112645</xdr:rowOff>
    </xdr:to>
    <xdr:sp macro="" textlink="">
      <xdr:nvSpPr>
        <xdr:cNvPr id="316" name="楕円 315"/>
        <xdr:cNvSpPr/>
      </xdr:nvSpPr>
      <xdr:spPr>
        <a:xfrm>
          <a:off x="7810500" y="61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129172</xdr:rowOff>
    </xdr:from>
    <xdr:ext cx="534377" cy="259045"/>
    <xdr:sp macro="" textlink="">
      <xdr:nvSpPr>
        <xdr:cNvPr id="317" name="テキスト ボックス 316"/>
        <xdr:cNvSpPr txBox="1"/>
      </xdr:nvSpPr>
      <xdr:spPr>
        <a:xfrm>
          <a:off x="7594111" y="59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19928</xdr:rowOff>
    </xdr:from>
    <xdr:to>
      <xdr:col>36</xdr:col>
      <xdr:colOff>165100</xdr:colOff>
      <xdr:row>36</xdr:row>
      <xdr:rowOff>121528</xdr:rowOff>
    </xdr:to>
    <xdr:sp macro="" textlink="">
      <xdr:nvSpPr>
        <xdr:cNvPr id="318" name="楕円 317"/>
        <xdr:cNvSpPr/>
      </xdr:nvSpPr>
      <xdr:spPr>
        <a:xfrm>
          <a:off x="6921500" y="61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138055</xdr:rowOff>
    </xdr:from>
    <xdr:ext cx="534377" cy="259045"/>
    <xdr:sp macro="" textlink="">
      <xdr:nvSpPr>
        <xdr:cNvPr id="319" name="テキスト ボックス 318"/>
        <xdr:cNvSpPr txBox="1"/>
      </xdr:nvSpPr>
      <xdr:spPr>
        <a:xfrm>
          <a:off x="6705111" y="59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65480</xdr:rowOff>
    </xdr:from>
    <xdr:to>
      <xdr:col>55</xdr:col>
      <xdr:colOff>0</xdr:colOff>
      <xdr:row>57</xdr:row>
      <xdr:rowOff>142843</xdr:rowOff>
    </xdr:to>
    <xdr:cxnSp macro="">
      <xdr:nvCxnSpPr>
        <xdr:cNvPr id="346" name="直線コネクタ 345"/>
        <xdr:cNvCxnSpPr/>
      </xdr:nvCxnSpPr>
      <xdr:spPr>
        <a:xfrm flipV="1">
          <a:off x="9639300" y="9838130"/>
          <a:ext cx="8382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114330</xdr:rowOff>
    </xdr:from>
    <xdr:to>
      <xdr:col>50</xdr:col>
      <xdr:colOff>114300</xdr:colOff>
      <xdr:row>57</xdr:row>
      <xdr:rowOff>142843</xdr:rowOff>
    </xdr:to>
    <xdr:cxnSp macro="">
      <xdr:nvCxnSpPr>
        <xdr:cNvPr id="349" name="直線コネクタ 348"/>
        <xdr:cNvCxnSpPr/>
      </xdr:nvCxnSpPr>
      <xdr:spPr>
        <a:xfrm>
          <a:off x="8750300" y="9886980"/>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9526</xdr:rowOff>
    </xdr:from>
    <xdr:to>
      <xdr:col>45</xdr:col>
      <xdr:colOff>177800</xdr:colOff>
      <xdr:row>57</xdr:row>
      <xdr:rowOff>114330</xdr:rowOff>
    </xdr:to>
    <xdr:cxnSp macro="">
      <xdr:nvCxnSpPr>
        <xdr:cNvPr id="352" name="直線コネクタ 351"/>
        <xdr:cNvCxnSpPr/>
      </xdr:nvCxnSpPr>
      <xdr:spPr>
        <a:xfrm>
          <a:off x="7861300" y="9782176"/>
          <a:ext cx="889000" cy="10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9526</xdr:rowOff>
    </xdr:from>
    <xdr:to>
      <xdr:col>41</xdr:col>
      <xdr:colOff>50800</xdr:colOff>
      <xdr:row>57</xdr:row>
      <xdr:rowOff>91264</xdr:rowOff>
    </xdr:to>
    <xdr:cxnSp macro="">
      <xdr:nvCxnSpPr>
        <xdr:cNvPr id="355" name="直線コネクタ 354"/>
        <xdr:cNvCxnSpPr/>
      </xdr:nvCxnSpPr>
      <xdr:spPr>
        <a:xfrm flipV="1">
          <a:off x="6972300" y="9782176"/>
          <a:ext cx="889000" cy="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14680</xdr:rowOff>
    </xdr:from>
    <xdr:to>
      <xdr:col>55</xdr:col>
      <xdr:colOff>50800</xdr:colOff>
      <xdr:row>57</xdr:row>
      <xdr:rowOff>116280</xdr:rowOff>
    </xdr:to>
    <xdr:sp macro="" textlink="">
      <xdr:nvSpPr>
        <xdr:cNvPr id="365" name="楕円 364"/>
        <xdr:cNvSpPr/>
      </xdr:nvSpPr>
      <xdr:spPr>
        <a:xfrm>
          <a:off x="10426700" y="97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37557</xdr:rowOff>
    </xdr:from>
    <xdr:ext cx="599010" cy="259045"/>
    <xdr:sp macro="" textlink="">
      <xdr:nvSpPr>
        <xdr:cNvPr id="366" name="普通建設事業費該当値テキスト"/>
        <xdr:cNvSpPr txBox="1"/>
      </xdr:nvSpPr>
      <xdr:spPr>
        <a:xfrm>
          <a:off x="10528300" y="963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92043</xdr:rowOff>
    </xdr:from>
    <xdr:to>
      <xdr:col>50</xdr:col>
      <xdr:colOff>165100</xdr:colOff>
      <xdr:row>58</xdr:row>
      <xdr:rowOff>22193</xdr:rowOff>
    </xdr:to>
    <xdr:sp macro="" textlink="">
      <xdr:nvSpPr>
        <xdr:cNvPr id="367" name="楕円 366"/>
        <xdr:cNvSpPr/>
      </xdr:nvSpPr>
      <xdr:spPr>
        <a:xfrm>
          <a:off x="9588500" y="98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38720</xdr:rowOff>
    </xdr:from>
    <xdr:ext cx="534377" cy="259045"/>
    <xdr:sp macro="" textlink="">
      <xdr:nvSpPr>
        <xdr:cNvPr id="368" name="テキスト ボックス 367"/>
        <xdr:cNvSpPr txBox="1"/>
      </xdr:nvSpPr>
      <xdr:spPr>
        <a:xfrm>
          <a:off x="9372111" y="96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63530</xdr:rowOff>
    </xdr:from>
    <xdr:to>
      <xdr:col>46</xdr:col>
      <xdr:colOff>38100</xdr:colOff>
      <xdr:row>57</xdr:row>
      <xdr:rowOff>165130</xdr:rowOff>
    </xdr:to>
    <xdr:sp macro="" textlink="">
      <xdr:nvSpPr>
        <xdr:cNvPr id="369" name="楕円 368"/>
        <xdr:cNvSpPr/>
      </xdr:nvSpPr>
      <xdr:spPr>
        <a:xfrm>
          <a:off x="8699500" y="98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10207</xdr:rowOff>
    </xdr:from>
    <xdr:ext cx="534377" cy="259045"/>
    <xdr:sp macro="" textlink="">
      <xdr:nvSpPr>
        <xdr:cNvPr id="370" name="テキスト ボックス 369"/>
        <xdr:cNvSpPr txBox="1"/>
      </xdr:nvSpPr>
      <xdr:spPr>
        <a:xfrm>
          <a:off x="8483111" y="96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130176</xdr:rowOff>
    </xdr:from>
    <xdr:to>
      <xdr:col>41</xdr:col>
      <xdr:colOff>101600</xdr:colOff>
      <xdr:row>57</xdr:row>
      <xdr:rowOff>60326</xdr:rowOff>
    </xdr:to>
    <xdr:sp macro="" textlink="">
      <xdr:nvSpPr>
        <xdr:cNvPr id="371" name="楕円 370"/>
        <xdr:cNvSpPr/>
      </xdr:nvSpPr>
      <xdr:spPr>
        <a:xfrm>
          <a:off x="7810500" y="97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76853</xdr:rowOff>
    </xdr:from>
    <xdr:ext cx="599010" cy="259045"/>
    <xdr:sp macro="" textlink="">
      <xdr:nvSpPr>
        <xdr:cNvPr id="372" name="テキスト ボックス 371"/>
        <xdr:cNvSpPr txBox="1"/>
      </xdr:nvSpPr>
      <xdr:spPr>
        <a:xfrm>
          <a:off x="7561795" y="95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40464</xdr:rowOff>
    </xdr:from>
    <xdr:to>
      <xdr:col>36</xdr:col>
      <xdr:colOff>165100</xdr:colOff>
      <xdr:row>57</xdr:row>
      <xdr:rowOff>142064</xdr:rowOff>
    </xdr:to>
    <xdr:sp macro="" textlink="">
      <xdr:nvSpPr>
        <xdr:cNvPr id="373" name="楕円 372"/>
        <xdr:cNvSpPr/>
      </xdr:nvSpPr>
      <xdr:spPr>
        <a:xfrm>
          <a:off x="6921500" y="981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158591</xdr:rowOff>
    </xdr:from>
    <xdr:ext cx="534377" cy="259045"/>
    <xdr:sp macro="" textlink="">
      <xdr:nvSpPr>
        <xdr:cNvPr id="374" name="テキスト ボックス 373"/>
        <xdr:cNvSpPr txBox="1"/>
      </xdr:nvSpPr>
      <xdr:spPr>
        <a:xfrm>
          <a:off x="6705111" y="95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85595</xdr:rowOff>
    </xdr:from>
    <xdr:to>
      <xdr:col>55</xdr:col>
      <xdr:colOff>0</xdr:colOff>
      <xdr:row>78</xdr:row>
      <xdr:rowOff>131240</xdr:rowOff>
    </xdr:to>
    <xdr:cxnSp macro="">
      <xdr:nvCxnSpPr>
        <xdr:cNvPr id="401" name="直線コネクタ 400"/>
        <xdr:cNvCxnSpPr/>
      </xdr:nvCxnSpPr>
      <xdr:spPr>
        <a:xfrm flipV="1">
          <a:off x="9639300" y="13458695"/>
          <a:ext cx="838200" cy="4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129132</xdr:rowOff>
    </xdr:from>
    <xdr:to>
      <xdr:col>50</xdr:col>
      <xdr:colOff>114300</xdr:colOff>
      <xdr:row>78</xdr:row>
      <xdr:rowOff>131240</xdr:rowOff>
    </xdr:to>
    <xdr:cxnSp macro="">
      <xdr:nvCxnSpPr>
        <xdr:cNvPr id="404" name="直線コネクタ 403"/>
        <xdr:cNvCxnSpPr/>
      </xdr:nvCxnSpPr>
      <xdr:spPr>
        <a:xfrm>
          <a:off x="8750300" y="13502232"/>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116269</xdr:rowOff>
    </xdr:from>
    <xdr:to>
      <xdr:col>45</xdr:col>
      <xdr:colOff>177800</xdr:colOff>
      <xdr:row>78</xdr:row>
      <xdr:rowOff>129132</xdr:rowOff>
    </xdr:to>
    <xdr:cxnSp macro="">
      <xdr:nvCxnSpPr>
        <xdr:cNvPr id="407" name="直線コネクタ 406"/>
        <xdr:cNvCxnSpPr/>
      </xdr:nvCxnSpPr>
      <xdr:spPr>
        <a:xfrm>
          <a:off x="7861300" y="13489369"/>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80099</xdr:rowOff>
    </xdr:from>
    <xdr:to>
      <xdr:col>41</xdr:col>
      <xdr:colOff>50800</xdr:colOff>
      <xdr:row>78</xdr:row>
      <xdr:rowOff>116269</xdr:rowOff>
    </xdr:to>
    <xdr:cxnSp macro="">
      <xdr:nvCxnSpPr>
        <xdr:cNvPr id="410" name="直線コネクタ 409"/>
        <xdr:cNvCxnSpPr/>
      </xdr:nvCxnSpPr>
      <xdr:spPr>
        <a:xfrm>
          <a:off x="6972300" y="13453199"/>
          <a:ext cx="8890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34795</xdr:rowOff>
    </xdr:from>
    <xdr:to>
      <xdr:col>55</xdr:col>
      <xdr:colOff>50800</xdr:colOff>
      <xdr:row>78</xdr:row>
      <xdr:rowOff>136395</xdr:rowOff>
    </xdr:to>
    <xdr:sp macro="" textlink="">
      <xdr:nvSpPr>
        <xdr:cNvPr id="420" name="楕円 419"/>
        <xdr:cNvSpPr/>
      </xdr:nvSpPr>
      <xdr:spPr>
        <a:xfrm>
          <a:off x="10426700" y="134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165622</xdr:rowOff>
    </xdr:from>
    <xdr:ext cx="534377" cy="259045"/>
    <xdr:sp macro="" textlink="">
      <xdr:nvSpPr>
        <xdr:cNvPr id="421" name="普通建設事業費 （ うち新規整備　）該当値テキスト"/>
        <xdr:cNvSpPr txBox="1"/>
      </xdr:nvSpPr>
      <xdr:spPr>
        <a:xfrm>
          <a:off x="10528300" y="131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80440</xdr:rowOff>
    </xdr:from>
    <xdr:to>
      <xdr:col>50</xdr:col>
      <xdr:colOff>165100</xdr:colOff>
      <xdr:row>79</xdr:row>
      <xdr:rowOff>10590</xdr:rowOff>
    </xdr:to>
    <xdr:sp macro="" textlink="">
      <xdr:nvSpPr>
        <xdr:cNvPr id="422" name="楕円 421"/>
        <xdr:cNvSpPr/>
      </xdr:nvSpPr>
      <xdr:spPr>
        <a:xfrm>
          <a:off x="9588500" y="134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1717</xdr:rowOff>
    </xdr:from>
    <xdr:ext cx="469744" cy="259045"/>
    <xdr:sp macro="" textlink="">
      <xdr:nvSpPr>
        <xdr:cNvPr id="423" name="テキスト ボックス 422"/>
        <xdr:cNvSpPr txBox="1"/>
      </xdr:nvSpPr>
      <xdr:spPr>
        <a:xfrm>
          <a:off x="9404428" y="135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78332</xdr:rowOff>
    </xdr:from>
    <xdr:to>
      <xdr:col>46</xdr:col>
      <xdr:colOff>38100</xdr:colOff>
      <xdr:row>79</xdr:row>
      <xdr:rowOff>8482</xdr:rowOff>
    </xdr:to>
    <xdr:sp macro="" textlink="">
      <xdr:nvSpPr>
        <xdr:cNvPr id="424" name="楕円 423"/>
        <xdr:cNvSpPr/>
      </xdr:nvSpPr>
      <xdr:spPr>
        <a:xfrm>
          <a:off x="8699500" y="134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171059</xdr:rowOff>
    </xdr:from>
    <xdr:ext cx="469744" cy="259045"/>
    <xdr:sp macro="" textlink="">
      <xdr:nvSpPr>
        <xdr:cNvPr id="425" name="テキスト ボックス 424"/>
        <xdr:cNvSpPr txBox="1"/>
      </xdr:nvSpPr>
      <xdr:spPr>
        <a:xfrm>
          <a:off x="8515428" y="135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65469</xdr:rowOff>
    </xdr:from>
    <xdr:to>
      <xdr:col>41</xdr:col>
      <xdr:colOff>101600</xdr:colOff>
      <xdr:row>78</xdr:row>
      <xdr:rowOff>167069</xdr:rowOff>
    </xdr:to>
    <xdr:sp macro="" textlink="">
      <xdr:nvSpPr>
        <xdr:cNvPr id="426" name="楕円 425"/>
        <xdr:cNvSpPr/>
      </xdr:nvSpPr>
      <xdr:spPr>
        <a:xfrm>
          <a:off x="7810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158196</xdr:rowOff>
    </xdr:from>
    <xdr:ext cx="534377" cy="259045"/>
    <xdr:sp macro="" textlink="">
      <xdr:nvSpPr>
        <xdr:cNvPr id="427" name="テキスト ボックス 426"/>
        <xdr:cNvSpPr txBox="1"/>
      </xdr:nvSpPr>
      <xdr:spPr>
        <a:xfrm>
          <a:off x="7594111" y="135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29299</xdr:rowOff>
    </xdr:from>
    <xdr:to>
      <xdr:col>36</xdr:col>
      <xdr:colOff>165100</xdr:colOff>
      <xdr:row>78</xdr:row>
      <xdr:rowOff>130899</xdr:rowOff>
    </xdr:to>
    <xdr:sp macro="" textlink="">
      <xdr:nvSpPr>
        <xdr:cNvPr id="428" name="楕円 427"/>
        <xdr:cNvSpPr/>
      </xdr:nvSpPr>
      <xdr:spPr>
        <a:xfrm>
          <a:off x="6921500" y="134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147426</xdr:rowOff>
    </xdr:from>
    <xdr:ext cx="534377" cy="259045"/>
    <xdr:sp macro="" textlink="">
      <xdr:nvSpPr>
        <xdr:cNvPr id="429" name="テキスト ボックス 428"/>
        <xdr:cNvSpPr txBox="1"/>
      </xdr:nvSpPr>
      <xdr:spPr>
        <a:xfrm>
          <a:off x="6705111" y="131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105097</xdr:rowOff>
    </xdr:from>
    <xdr:to>
      <xdr:col>55</xdr:col>
      <xdr:colOff>0</xdr:colOff>
      <xdr:row>97</xdr:row>
      <xdr:rowOff>19966</xdr:rowOff>
    </xdr:to>
    <xdr:cxnSp macro="">
      <xdr:nvCxnSpPr>
        <xdr:cNvPr id="458" name="直線コネクタ 457"/>
        <xdr:cNvCxnSpPr/>
      </xdr:nvCxnSpPr>
      <xdr:spPr>
        <a:xfrm>
          <a:off x="9639300" y="16564297"/>
          <a:ext cx="838200" cy="8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105097</xdr:rowOff>
    </xdr:from>
    <xdr:to>
      <xdr:col>50</xdr:col>
      <xdr:colOff>114300</xdr:colOff>
      <xdr:row>97</xdr:row>
      <xdr:rowOff>2784</xdr:rowOff>
    </xdr:to>
    <xdr:cxnSp macro="">
      <xdr:nvCxnSpPr>
        <xdr:cNvPr id="461" name="直線コネクタ 460"/>
        <xdr:cNvCxnSpPr/>
      </xdr:nvCxnSpPr>
      <xdr:spPr>
        <a:xfrm flipV="1">
          <a:off x="8750300" y="16564297"/>
          <a:ext cx="8890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41295</xdr:rowOff>
    </xdr:from>
    <xdr:to>
      <xdr:col>45</xdr:col>
      <xdr:colOff>177800</xdr:colOff>
      <xdr:row>97</xdr:row>
      <xdr:rowOff>2784</xdr:rowOff>
    </xdr:to>
    <xdr:cxnSp macro="">
      <xdr:nvCxnSpPr>
        <xdr:cNvPr id="464" name="直線コネクタ 463"/>
        <xdr:cNvCxnSpPr/>
      </xdr:nvCxnSpPr>
      <xdr:spPr>
        <a:xfrm>
          <a:off x="7861300" y="16329045"/>
          <a:ext cx="889000" cy="30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41295</xdr:rowOff>
    </xdr:from>
    <xdr:to>
      <xdr:col>41</xdr:col>
      <xdr:colOff>50800</xdr:colOff>
      <xdr:row>97</xdr:row>
      <xdr:rowOff>29980</xdr:rowOff>
    </xdr:to>
    <xdr:cxnSp macro="">
      <xdr:nvCxnSpPr>
        <xdr:cNvPr id="467" name="直線コネクタ 466"/>
        <xdr:cNvCxnSpPr/>
      </xdr:nvCxnSpPr>
      <xdr:spPr>
        <a:xfrm flipV="1">
          <a:off x="6972300" y="16329045"/>
          <a:ext cx="889000" cy="3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140616</xdr:rowOff>
    </xdr:from>
    <xdr:to>
      <xdr:col>55</xdr:col>
      <xdr:colOff>50800</xdr:colOff>
      <xdr:row>97</xdr:row>
      <xdr:rowOff>70766</xdr:rowOff>
    </xdr:to>
    <xdr:sp macro="" textlink="">
      <xdr:nvSpPr>
        <xdr:cNvPr id="477" name="楕円 476"/>
        <xdr:cNvSpPr/>
      </xdr:nvSpPr>
      <xdr:spPr>
        <a:xfrm>
          <a:off x="10426700" y="165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163493</xdr:rowOff>
    </xdr:from>
    <xdr:ext cx="534377" cy="259045"/>
    <xdr:sp macro="" textlink="">
      <xdr:nvSpPr>
        <xdr:cNvPr id="478" name="普通建設事業費 （ うち更新整備　）該当値テキスト"/>
        <xdr:cNvSpPr txBox="1"/>
      </xdr:nvSpPr>
      <xdr:spPr>
        <a:xfrm>
          <a:off x="10528300" y="164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54297</xdr:rowOff>
    </xdr:from>
    <xdr:to>
      <xdr:col>50</xdr:col>
      <xdr:colOff>165100</xdr:colOff>
      <xdr:row>96</xdr:row>
      <xdr:rowOff>155897</xdr:rowOff>
    </xdr:to>
    <xdr:sp macro="" textlink="">
      <xdr:nvSpPr>
        <xdr:cNvPr id="479" name="楕円 478"/>
        <xdr:cNvSpPr/>
      </xdr:nvSpPr>
      <xdr:spPr>
        <a:xfrm>
          <a:off x="9588500" y="165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974</xdr:rowOff>
    </xdr:from>
    <xdr:ext cx="534377" cy="259045"/>
    <xdr:sp macro="" textlink="">
      <xdr:nvSpPr>
        <xdr:cNvPr id="480" name="テキスト ボックス 479"/>
        <xdr:cNvSpPr txBox="1"/>
      </xdr:nvSpPr>
      <xdr:spPr>
        <a:xfrm>
          <a:off x="9372111" y="1628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123434</xdr:rowOff>
    </xdr:from>
    <xdr:to>
      <xdr:col>46</xdr:col>
      <xdr:colOff>38100</xdr:colOff>
      <xdr:row>97</xdr:row>
      <xdr:rowOff>53584</xdr:rowOff>
    </xdr:to>
    <xdr:sp macro="" textlink="">
      <xdr:nvSpPr>
        <xdr:cNvPr id="481" name="楕円 480"/>
        <xdr:cNvSpPr/>
      </xdr:nvSpPr>
      <xdr:spPr>
        <a:xfrm>
          <a:off x="8699500" y="165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70111</xdr:rowOff>
    </xdr:from>
    <xdr:ext cx="534377" cy="259045"/>
    <xdr:sp macro="" textlink="">
      <xdr:nvSpPr>
        <xdr:cNvPr id="482" name="テキスト ボックス 481"/>
        <xdr:cNvSpPr txBox="1"/>
      </xdr:nvSpPr>
      <xdr:spPr>
        <a:xfrm>
          <a:off x="8483111" y="163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161945</xdr:rowOff>
    </xdr:from>
    <xdr:to>
      <xdr:col>41</xdr:col>
      <xdr:colOff>101600</xdr:colOff>
      <xdr:row>95</xdr:row>
      <xdr:rowOff>92095</xdr:rowOff>
    </xdr:to>
    <xdr:sp macro="" textlink="">
      <xdr:nvSpPr>
        <xdr:cNvPr id="483" name="楕円 482"/>
        <xdr:cNvSpPr/>
      </xdr:nvSpPr>
      <xdr:spPr>
        <a:xfrm>
          <a:off x="7810500" y="1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108622</xdr:rowOff>
    </xdr:from>
    <xdr:ext cx="534377" cy="259045"/>
    <xdr:sp macro="" textlink="">
      <xdr:nvSpPr>
        <xdr:cNvPr id="484" name="テキスト ボックス 483"/>
        <xdr:cNvSpPr txBox="1"/>
      </xdr:nvSpPr>
      <xdr:spPr>
        <a:xfrm>
          <a:off x="7594111" y="16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150630</xdr:rowOff>
    </xdr:from>
    <xdr:to>
      <xdr:col>36</xdr:col>
      <xdr:colOff>165100</xdr:colOff>
      <xdr:row>97</xdr:row>
      <xdr:rowOff>80780</xdr:rowOff>
    </xdr:to>
    <xdr:sp macro="" textlink="">
      <xdr:nvSpPr>
        <xdr:cNvPr id="485" name="楕円 484"/>
        <xdr:cNvSpPr/>
      </xdr:nvSpPr>
      <xdr:spPr>
        <a:xfrm>
          <a:off x="6921500" y="16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97307</xdr:rowOff>
    </xdr:from>
    <xdr:ext cx="534377" cy="259045"/>
    <xdr:sp macro="" textlink="">
      <xdr:nvSpPr>
        <xdr:cNvPr id="486" name="テキスト ボックス 485"/>
        <xdr:cNvSpPr txBox="1"/>
      </xdr:nvSpPr>
      <xdr:spPr>
        <a:xfrm>
          <a:off x="6705111" y="1638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42632</xdr:rowOff>
    </xdr:from>
    <xdr:to>
      <xdr:col>85</xdr:col>
      <xdr:colOff>127000</xdr:colOff>
      <xdr:row>39</xdr:row>
      <xdr:rowOff>44122</xdr:rowOff>
    </xdr:to>
    <xdr:cxnSp macro="">
      <xdr:nvCxnSpPr>
        <xdr:cNvPr id="515" name="直線コネクタ 514"/>
        <xdr:cNvCxnSpPr/>
      </xdr:nvCxnSpPr>
      <xdr:spPr>
        <a:xfrm flipV="1">
          <a:off x="15481300" y="6729182"/>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44122</xdr:rowOff>
    </xdr:from>
    <xdr:to>
      <xdr:col>81</xdr:col>
      <xdr:colOff>50800</xdr:colOff>
      <xdr:row>39</xdr:row>
      <xdr:rowOff>44450</xdr:rowOff>
    </xdr:to>
    <xdr:cxnSp macro="">
      <xdr:nvCxnSpPr>
        <xdr:cNvPr id="518" name="直線コネクタ 517"/>
        <xdr:cNvCxnSpPr/>
      </xdr:nvCxnSpPr>
      <xdr:spPr>
        <a:xfrm flipV="1">
          <a:off x="14592300" y="673067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163282</xdr:rowOff>
    </xdr:from>
    <xdr:to>
      <xdr:col>85</xdr:col>
      <xdr:colOff>177800</xdr:colOff>
      <xdr:row>39</xdr:row>
      <xdr:rowOff>93432</xdr:rowOff>
    </xdr:to>
    <xdr:sp macro="" textlink="">
      <xdr:nvSpPr>
        <xdr:cNvPr id="534" name="楕円 533"/>
        <xdr:cNvSpPr/>
      </xdr:nvSpPr>
      <xdr:spPr>
        <a:xfrm>
          <a:off x="16268700" y="66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378565" cy="259045"/>
    <xdr:sp macro="" textlink="">
      <xdr:nvSpPr>
        <xdr:cNvPr id="535" name="災害復旧事業費該当値テキスト"/>
        <xdr:cNvSpPr txBox="1"/>
      </xdr:nvSpPr>
      <xdr:spPr>
        <a:xfrm>
          <a:off x="16370300" y="665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164772</xdr:rowOff>
    </xdr:from>
    <xdr:to>
      <xdr:col>81</xdr:col>
      <xdr:colOff>101600</xdr:colOff>
      <xdr:row>39</xdr:row>
      <xdr:rowOff>94922</xdr:rowOff>
    </xdr:to>
    <xdr:sp macro="" textlink="">
      <xdr:nvSpPr>
        <xdr:cNvPr id="536" name="楕円 535"/>
        <xdr:cNvSpPr/>
      </xdr:nvSpPr>
      <xdr:spPr>
        <a:xfrm>
          <a:off x="15430500" y="66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86049</xdr:rowOff>
    </xdr:from>
    <xdr:ext cx="313932" cy="259045"/>
    <xdr:sp macro="" textlink="">
      <xdr:nvSpPr>
        <xdr:cNvPr id="537" name="テキスト ボックス 536"/>
        <xdr:cNvSpPr txBox="1"/>
      </xdr:nvSpPr>
      <xdr:spPr>
        <a:xfrm>
          <a:off x="15324333" y="6772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28130</xdr:rowOff>
    </xdr:from>
    <xdr:to>
      <xdr:col>85</xdr:col>
      <xdr:colOff>127000</xdr:colOff>
      <xdr:row>77</xdr:row>
      <xdr:rowOff>48425</xdr:rowOff>
    </xdr:to>
    <xdr:cxnSp macro="">
      <xdr:nvCxnSpPr>
        <xdr:cNvPr id="621" name="直線コネクタ 620"/>
        <xdr:cNvCxnSpPr/>
      </xdr:nvCxnSpPr>
      <xdr:spPr>
        <a:xfrm flipV="1">
          <a:off x="15481300" y="13229780"/>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47282</xdr:rowOff>
    </xdr:from>
    <xdr:to>
      <xdr:col>81</xdr:col>
      <xdr:colOff>50800</xdr:colOff>
      <xdr:row>77</xdr:row>
      <xdr:rowOff>48425</xdr:rowOff>
    </xdr:to>
    <xdr:cxnSp macro="">
      <xdr:nvCxnSpPr>
        <xdr:cNvPr id="624" name="直線コネクタ 623"/>
        <xdr:cNvCxnSpPr/>
      </xdr:nvCxnSpPr>
      <xdr:spPr>
        <a:xfrm>
          <a:off x="14592300" y="13248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36627</xdr:rowOff>
    </xdr:from>
    <xdr:to>
      <xdr:col>76</xdr:col>
      <xdr:colOff>114300</xdr:colOff>
      <xdr:row>77</xdr:row>
      <xdr:rowOff>47282</xdr:rowOff>
    </xdr:to>
    <xdr:cxnSp macro="">
      <xdr:nvCxnSpPr>
        <xdr:cNvPr id="627" name="直線コネクタ 626"/>
        <xdr:cNvCxnSpPr/>
      </xdr:nvCxnSpPr>
      <xdr:spPr>
        <a:xfrm>
          <a:off x="13703300" y="13238277"/>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16117</xdr:rowOff>
    </xdr:from>
    <xdr:to>
      <xdr:col>71</xdr:col>
      <xdr:colOff>177800</xdr:colOff>
      <xdr:row>77</xdr:row>
      <xdr:rowOff>36627</xdr:rowOff>
    </xdr:to>
    <xdr:cxnSp macro="">
      <xdr:nvCxnSpPr>
        <xdr:cNvPr id="630" name="直線コネクタ 629"/>
        <xdr:cNvCxnSpPr/>
      </xdr:nvCxnSpPr>
      <xdr:spPr>
        <a:xfrm>
          <a:off x="12814300" y="13217767"/>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148780</xdr:rowOff>
    </xdr:from>
    <xdr:to>
      <xdr:col>85</xdr:col>
      <xdr:colOff>177800</xdr:colOff>
      <xdr:row>77</xdr:row>
      <xdr:rowOff>78930</xdr:rowOff>
    </xdr:to>
    <xdr:sp macro="" textlink="">
      <xdr:nvSpPr>
        <xdr:cNvPr id="640" name="楕円 639"/>
        <xdr:cNvSpPr/>
      </xdr:nvSpPr>
      <xdr:spPr>
        <a:xfrm>
          <a:off x="16268700" y="131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127207</xdr:rowOff>
    </xdr:from>
    <xdr:ext cx="534377" cy="259045"/>
    <xdr:sp macro="" textlink="">
      <xdr:nvSpPr>
        <xdr:cNvPr id="641" name="公債費該当値テキスト"/>
        <xdr:cNvSpPr txBox="1"/>
      </xdr:nvSpPr>
      <xdr:spPr>
        <a:xfrm>
          <a:off x="16370300" y="131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169075</xdr:rowOff>
    </xdr:from>
    <xdr:to>
      <xdr:col>81</xdr:col>
      <xdr:colOff>101600</xdr:colOff>
      <xdr:row>77</xdr:row>
      <xdr:rowOff>99225</xdr:rowOff>
    </xdr:to>
    <xdr:sp macro="" textlink="">
      <xdr:nvSpPr>
        <xdr:cNvPr id="642" name="楕円 641"/>
        <xdr:cNvSpPr/>
      </xdr:nvSpPr>
      <xdr:spPr>
        <a:xfrm>
          <a:off x="154305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90352</xdr:rowOff>
    </xdr:from>
    <xdr:ext cx="534377" cy="259045"/>
    <xdr:sp macro="" textlink="">
      <xdr:nvSpPr>
        <xdr:cNvPr id="643" name="テキスト ボックス 642"/>
        <xdr:cNvSpPr txBox="1"/>
      </xdr:nvSpPr>
      <xdr:spPr>
        <a:xfrm>
          <a:off x="15214111" y="132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167932</xdr:rowOff>
    </xdr:from>
    <xdr:to>
      <xdr:col>76</xdr:col>
      <xdr:colOff>165100</xdr:colOff>
      <xdr:row>77</xdr:row>
      <xdr:rowOff>98082</xdr:rowOff>
    </xdr:to>
    <xdr:sp macro="" textlink="">
      <xdr:nvSpPr>
        <xdr:cNvPr id="644" name="楕円 643"/>
        <xdr:cNvSpPr/>
      </xdr:nvSpPr>
      <xdr:spPr>
        <a:xfrm>
          <a:off x="14541500" y="131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89209</xdr:rowOff>
    </xdr:from>
    <xdr:ext cx="534377" cy="259045"/>
    <xdr:sp macro="" textlink="">
      <xdr:nvSpPr>
        <xdr:cNvPr id="645" name="テキスト ボックス 644"/>
        <xdr:cNvSpPr txBox="1"/>
      </xdr:nvSpPr>
      <xdr:spPr>
        <a:xfrm>
          <a:off x="14325111" y="132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157277</xdr:rowOff>
    </xdr:from>
    <xdr:to>
      <xdr:col>72</xdr:col>
      <xdr:colOff>38100</xdr:colOff>
      <xdr:row>77</xdr:row>
      <xdr:rowOff>87427</xdr:rowOff>
    </xdr:to>
    <xdr:sp macro="" textlink="">
      <xdr:nvSpPr>
        <xdr:cNvPr id="646" name="楕円 645"/>
        <xdr:cNvSpPr/>
      </xdr:nvSpPr>
      <xdr:spPr>
        <a:xfrm>
          <a:off x="13652500" y="131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78554</xdr:rowOff>
    </xdr:from>
    <xdr:ext cx="534377" cy="259045"/>
    <xdr:sp macro="" textlink="">
      <xdr:nvSpPr>
        <xdr:cNvPr id="647" name="テキスト ボックス 646"/>
        <xdr:cNvSpPr txBox="1"/>
      </xdr:nvSpPr>
      <xdr:spPr>
        <a:xfrm>
          <a:off x="13436111" y="1328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136767</xdr:rowOff>
    </xdr:from>
    <xdr:to>
      <xdr:col>67</xdr:col>
      <xdr:colOff>101600</xdr:colOff>
      <xdr:row>77</xdr:row>
      <xdr:rowOff>66917</xdr:rowOff>
    </xdr:to>
    <xdr:sp macro="" textlink="">
      <xdr:nvSpPr>
        <xdr:cNvPr id="648" name="楕円 647"/>
        <xdr:cNvSpPr/>
      </xdr:nvSpPr>
      <xdr:spPr>
        <a:xfrm>
          <a:off x="12763500" y="131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58044</xdr:rowOff>
    </xdr:from>
    <xdr:ext cx="534377" cy="259045"/>
    <xdr:sp macro="" textlink="">
      <xdr:nvSpPr>
        <xdr:cNvPr id="649" name="テキスト ボックス 648"/>
        <xdr:cNvSpPr txBox="1"/>
      </xdr:nvSpPr>
      <xdr:spPr>
        <a:xfrm>
          <a:off x="12547111" y="132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169368</xdr:rowOff>
    </xdr:from>
    <xdr:to>
      <xdr:col>85</xdr:col>
      <xdr:colOff>127000</xdr:colOff>
      <xdr:row>96</xdr:row>
      <xdr:rowOff>61951</xdr:rowOff>
    </xdr:to>
    <xdr:cxnSp macro="">
      <xdr:nvCxnSpPr>
        <xdr:cNvPr id="678" name="直線コネクタ 677"/>
        <xdr:cNvCxnSpPr/>
      </xdr:nvCxnSpPr>
      <xdr:spPr>
        <a:xfrm>
          <a:off x="15481300" y="15771318"/>
          <a:ext cx="838200" cy="74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169368</xdr:rowOff>
    </xdr:from>
    <xdr:to>
      <xdr:col>81</xdr:col>
      <xdr:colOff>50800</xdr:colOff>
      <xdr:row>96</xdr:row>
      <xdr:rowOff>43256</xdr:rowOff>
    </xdr:to>
    <xdr:cxnSp macro="">
      <xdr:nvCxnSpPr>
        <xdr:cNvPr id="681" name="直線コネクタ 680"/>
        <xdr:cNvCxnSpPr/>
      </xdr:nvCxnSpPr>
      <xdr:spPr>
        <a:xfrm flipV="1">
          <a:off x="14592300" y="15771318"/>
          <a:ext cx="889000" cy="7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20549</xdr:rowOff>
    </xdr:from>
    <xdr:to>
      <xdr:col>76</xdr:col>
      <xdr:colOff>114300</xdr:colOff>
      <xdr:row>96</xdr:row>
      <xdr:rowOff>43256</xdr:rowOff>
    </xdr:to>
    <xdr:cxnSp macro="">
      <xdr:nvCxnSpPr>
        <xdr:cNvPr id="684" name="直線コネクタ 683"/>
        <xdr:cNvCxnSpPr/>
      </xdr:nvCxnSpPr>
      <xdr:spPr>
        <a:xfrm>
          <a:off x="13703300" y="15622499"/>
          <a:ext cx="889000" cy="8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20549</xdr:rowOff>
    </xdr:from>
    <xdr:to>
      <xdr:col>71</xdr:col>
      <xdr:colOff>177800</xdr:colOff>
      <xdr:row>95</xdr:row>
      <xdr:rowOff>62192</xdr:rowOff>
    </xdr:to>
    <xdr:cxnSp macro="">
      <xdr:nvCxnSpPr>
        <xdr:cNvPr id="687" name="直線コネクタ 686"/>
        <xdr:cNvCxnSpPr/>
      </xdr:nvCxnSpPr>
      <xdr:spPr>
        <a:xfrm flipV="1">
          <a:off x="12814300" y="15622499"/>
          <a:ext cx="889000" cy="7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11151</xdr:rowOff>
    </xdr:from>
    <xdr:to>
      <xdr:col>85</xdr:col>
      <xdr:colOff>177800</xdr:colOff>
      <xdr:row>96</xdr:row>
      <xdr:rowOff>112751</xdr:rowOff>
    </xdr:to>
    <xdr:sp macro="" textlink="">
      <xdr:nvSpPr>
        <xdr:cNvPr id="697" name="楕円 696"/>
        <xdr:cNvSpPr/>
      </xdr:nvSpPr>
      <xdr:spPr>
        <a:xfrm>
          <a:off x="16268700" y="164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34028</xdr:rowOff>
    </xdr:from>
    <xdr:ext cx="534377" cy="259045"/>
    <xdr:sp macro="" textlink="">
      <xdr:nvSpPr>
        <xdr:cNvPr id="698" name="積立金該当値テキスト"/>
        <xdr:cNvSpPr txBox="1"/>
      </xdr:nvSpPr>
      <xdr:spPr>
        <a:xfrm>
          <a:off x="16370300" y="1632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118568</xdr:rowOff>
    </xdr:from>
    <xdr:to>
      <xdr:col>81</xdr:col>
      <xdr:colOff>101600</xdr:colOff>
      <xdr:row>92</xdr:row>
      <xdr:rowOff>48718</xdr:rowOff>
    </xdr:to>
    <xdr:sp macro="" textlink="">
      <xdr:nvSpPr>
        <xdr:cNvPr id="699" name="楕円 698"/>
        <xdr:cNvSpPr/>
      </xdr:nvSpPr>
      <xdr:spPr>
        <a:xfrm>
          <a:off x="15430500" y="157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65245</xdr:rowOff>
    </xdr:from>
    <xdr:ext cx="534377" cy="259045"/>
    <xdr:sp macro="" textlink="">
      <xdr:nvSpPr>
        <xdr:cNvPr id="700" name="テキスト ボックス 699"/>
        <xdr:cNvSpPr txBox="1"/>
      </xdr:nvSpPr>
      <xdr:spPr>
        <a:xfrm>
          <a:off x="15214111" y="154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163906</xdr:rowOff>
    </xdr:from>
    <xdr:to>
      <xdr:col>76</xdr:col>
      <xdr:colOff>165100</xdr:colOff>
      <xdr:row>96</xdr:row>
      <xdr:rowOff>94056</xdr:rowOff>
    </xdr:to>
    <xdr:sp macro="" textlink="">
      <xdr:nvSpPr>
        <xdr:cNvPr id="701" name="楕円 700"/>
        <xdr:cNvSpPr/>
      </xdr:nvSpPr>
      <xdr:spPr>
        <a:xfrm>
          <a:off x="14541500" y="16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110583</xdr:rowOff>
    </xdr:from>
    <xdr:ext cx="534377" cy="259045"/>
    <xdr:sp macro="" textlink="">
      <xdr:nvSpPr>
        <xdr:cNvPr id="702" name="テキスト ボックス 701"/>
        <xdr:cNvSpPr txBox="1"/>
      </xdr:nvSpPr>
      <xdr:spPr>
        <a:xfrm>
          <a:off x="14325111" y="162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141199</xdr:rowOff>
    </xdr:from>
    <xdr:to>
      <xdr:col>72</xdr:col>
      <xdr:colOff>38100</xdr:colOff>
      <xdr:row>91</xdr:row>
      <xdr:rowOff>71349</xdr:rowOff>
    </xdr:to>
    <xdr:sp macro="" textlink="">
      <xdr:nvSpPr>
        <xdr:cNvPr id="703" name="楕円 702"/>
        <xdr:cNvSpPr/>
      </xdr:nvSpPr>
      <xdr:spPr>
        <a:xfrm>
          <a:off x="13652500" y="155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87876</xdr:rowOff>
    </xdr:from>
    <xdr:ext cx="599010" cy="259045"/>
    <xdr:sp macro="" textlink="">
      <xdr:nvSpPr>
        <xdr:cNvPr id="704" name="テキスト ボックス 703"/>
        <xdr:cNvSpPr txBox="1"/>
      </xdr:nvSpPr>
      <xdr:spPr>
        <a:xfrm>
          <a:off x="13403795" y="1534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11392</xdr:rowOff>
    </xdr:from>
    <xdr:to>
      <xdr:col>67</xdr:col>
      <xdr:colOff>101600</xdr:colOff>
      <xdr:row>95</xdr:row>
      <xdr:rowOff>112992</xdr:rowOff>
    </xdr:to>
    <xdr:sp macro="" textlink="">
      <xdr:nvSpPr>
        <xdr:cNvPr id="705" name="楕円 704"/>
        <xdr:cNvSpPr/>
      </xdr:nvSpPr>
      <xdr:spPr>
        <a:xfrm>
          <a:off x="12763500" y="162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129519</xdr:rowOff>
    </xdr:from>
    <xdr:ext cx="534377" cy="259045"/>
    <xdr:sp macro="" textlink="">
      <xdr:nvSpPr>
        <xdr:cNvPr id="706" name="テキスト ボックス 705"/>
        <xdr:cNvSpPr txBox="1"/>
      </xdr:nvSpPr>
      <xdr:spPr>
        <a:xfrm>
          <a:off x="12547111" y="160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139654</xdr:rowOff>
    </xdr:from>
    <xdr:to>
      <xdr:col>111</xdr:col>
      <xdr:colOff>177800</xdr:colOff>
      <xdr:row>58</xdr:row>
      <xdr:rowOff>139700</xdr:rowOff>
    </xdr:to>
    <xdr:cxnSp macro="">
      <xdr:nvCxnSpPr>
        <xdr:cNvPr id="789" name="直線コネクタ 788"/>
        <xdr:cNvCxnSpPr/>
      </xdr:nvCxnSpPr>
      <xdr:spPr>
        <a:xfrm>
          <a:off x="20434300" y="10083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139654</xdr:rowOff>
    </xdr:from>
    <xdr:to>
      <xdr:col>107</xdr:col>
      <xdr:colOff>50800</xdr:colOff>
      <xdr:row>58</xdr:row>
      <xdr:rowOff>139700</xdr:rowOff>
    </xdr:to>
    <xdr:cxnSp macro="">
      <xdr:nvCxnSpPr>
        <xdr:cNvPr id="792" name="直線コネクタ 791"/>
        <xdr:cNvCxnSpPr/>
      </xdr:nvCxnSpPr>
      <xdr:spPr>
        <a:xfrm flipV="1">
          <a:off x="19545300" y="10083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88854</xdr:rowOff>
    </xdr:from>
    <xdr:to>
      <xdr:col>107</xdr:col>
      <xdr:colOff>101600</xdr:colOff>
      <xdr:row>59</xdr:row>
      <xdr:rowOff>19004</xdr:rowOff>
    </xdr:to>
    <xdr:sp macro="" textlink="">
      <xdr:nvSpPr>
        <xdr:cNvPr id="809" name="楕円 808"/>
        <xdr:cNvSpPr/>
      </xdr:nvSpPr>
      <xdr:spPr>
        <a:xfrm>
          <a:off x="20383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10131</xdr:rowOff>
    </xdr:from>
    <xdr:ext cx="249299" cy="259045"/>
    <xdr:sp macro="" textlink="">
      <xdr:nvSpPr>
        <xdr:cNvPr id="810" name="テキスト ボックス 809"/>
        <xdr:cNvSpPr txBox="1"/>
      </xdr:nvSpPr>
      <xdr:spPr>
        <a:xfrm>
          <a:off x="20309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32601</xdr:rowOff>
    </xdr:from>
    <xdr:to>
      <xdr:col>116</xdr:col>
      <xdr:colOff>63500</xdr:colOff>
      <xdr:row>77</xdr:row>
      <xdr:rowOff>36052</xdr:rowOff>
    </xdr:to>
    <xdr:cxnSp macro="">
      <xdr:nvCxnSpPr>
        <xdr:cNvPr id="842" name="直線コネクタ 841"/>
        <xdr:cNvCxnSpPr/>
      </xdr:nvCxnSpPr>
      <xdr:spPr>
        <a:xfrm flipV="1">
          <a:off x="21323300" y="13234251"/>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20303</xdr:rowOff>
    </xdr:from>
    <xdr:to>
      <xdr:col>111</xdr:col>
      <xdr:colOff>177800</xdr:colOff>
      <xdr:row>77</xdr:row>
      <xdr:rowOff>36052</xdr:rowOff>
    </xdr:to>
    <xdr:cxnSp macro="">
      <xdr:nvCxnSpPr>
        <xdr:cNvPr id="845" name="直線コネクタ 844"/>
        <xdr:cNvCxnSpPr/>
      </xdr:nvCxnSpPr>
      <xdr:spPr>
        <a:xfrm>
          <a:off x="20434300" y="13050503"/>
          <a:ext cx="889000" cy="18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91122</xdr:rowOff>
    </xdr:from>
    <xdr:to>
      <xdr:col>107</xdr:col>
      <xdr:colOff>50800</xdr:colOff>
      <xdr:row>76</xdr:row>
      <xdr:rowOff>20303</xdr:rowOff>
    </xdr:to>
    <xdr:cxnSp macro="">
      <xdr:nvCxnSpPr>
        <xdr:cNvPr id="848" name="直線コネクタ 847"/>
        <xdr:cNvCxnSpPr/>
      </xdr:nvCxnSpPr>
      <xdr:spPr>
        <a:xfrm>
          <a:off x="19545300" y="12949872"/>
          <a:ext cx="889000" cy="10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91122</xdr:rowOff>
    </xdr:from>
    <xdr:to>
      <xdr:col>102</xdr:col>
      <xdr:colOff>114300</xdr:colOff>
      <xdr:row>75</xdr:row>
      <xdr:rowOff>94414</xdr:rowOff>
    </xdr:to>
    <xdr:cxnSp macro="">
      <xdr:nvCxnSpPr>
        <xdr:cNvPr id="851" name="直線コネクタ 850"/>
        <xdr:cNvCxnSpPr/>
      </xdr:nvCxnSpPr>
      <xdr:spPr>
        <a:xfrm flipV="1">
          <a:off x="18656300" y="1294987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153251</xdr:rowOff>
    </xdr:from>
    <xdr:to>
      <xdr:col>116</xdr:col>
      <xdr:colOff>114300</xdr:colOff>
      <xdr:row>77</xdr:row>
      <xdr:rowOff>83401</xdr:rowOff>
    </xdr:to>
    <xdr:sp macro="" textlink="">
      <xdr:nvSpPr>
        <xdr:cNvPr id="861" name="楕円 860"/>
        <xdr:cNvSpPr/>
      </xdr:nvSpPr>
      <xdr:spPr>
        <a:xfrm>
          <a:off x="221107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131678</xdr:rowOff>
    </xdr:from>
    <xdr:ext cx="534377" cy="259045"/>
    <xdr:sp macro="" textlink="">
      <xdr:nvSpPr>
        <xdr:cNvPr id="862" name="繰出金該当値テキスト"/>
        <xdr:cNvSpPr txBox="1"/>
      </xdr:nvSpPr>
      <xdr:spPr>
        <a:xfrm>
          <a:off x="22212300" y="1316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156702</xdr:rowOff>
    </xdr:from>
    <xdr:to>
      <xdr:col>112</xdr:col>
      <xdr:colOff>38100</xdr:colOff>
      <xdr:row>77</xdr:row>
      <xdr:rowOff>86852</xdr:rowOff>
    </xdr:to>
    <xdr:sp macro="" textlink="">
      <xdr:nvSpPr>
        <xdr:cNvPr id="863" name="楕円 862"/>
        <xdr:cNvSpPr/>
      </xdr:nvSpPr>
      <xdr:spPr>
        <a:xfrm>
          <a:off x="21272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77979</xdr:rowOff>
    </xdr:from>
    <xdr:ext cx="534377" cy="259045"/>
    <xdr:sp macro="" textlink="">
      <xdr:nvSpPr>
        <xdr:cNvPr id="864" name="テキスト ボックス 863"/>
        <xdr:cNvSpPr txBox="1"/>
      </xdr:nvSpPr>
      <xdr:spPr>
        <a:xfrm>
          <a:off x="21056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140952</xdr:rowOff>
    </xdr:from>
    <xdr:to>
      <xdr:col>107</xdr:col>
      <xdr:colOff>101600</xdr:colOff>
      <xdr:row>76</xdr:row>
      <xdr:rowOff>71103</xdr:rowOff>
    </xdr:to>
    <xdr:sp macro="" textlink="">
      <xdr:nvSpPr>
        <xdr:cNvPr id="865" name="楕円 864"/>
        <xdr:cNvSpPr/>
      </xdr:nvSpPr>
      <xdr:spPr>
        <a:xfrm>
          <a:off x="20383500" y="12999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62230</xdr:rowOff>
    </xdr:from>
    <xdr:ext cx="534377" cy="259045"/>
    <xdr:sp macro="" textlink="">
      <xdr:nvSpPr>
        <xdr:cNvPr id="866" name="テキスト ボックス 865"/>
        <xdr:cNvSpPr txBox="1"/>
      </xdr:nvSpPr>
      <xdr:spPr>
        <a:xfrm>
          <a:off x="20167111" y="13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40322</xdr:rowOff>
    </xdr:from>
    <xdr:to>
      <xdr:col>102</xdr:col>
      <xdr:colOff>165100</xdr:colOff>
      <xdr:row>75</xdr:row>
      <xdr:rowOff>141922</xdr:rowOff>
    </xdr:to>
    <xdr:sp macro="" textlink="">
      <xdr:nvSpPr>
        <xdr:cNvPr id="867" name="楕円 866"/>
        <xdr:cNvSpPr/>
      </xdr:nvSpPr>
      <xdr:spPr>
        <a:xfrm>
          <a:off x="19494500" y="12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158449</xdr:rowOff>
    </xdr:from>
    <xdr:ext cx="534377" cy="259045"/>
    <xdr:sp macro="" textlink="">
      <xdr:nvSpPr>
        <xdr:cNvPr id="868" name="テキスト ボックス 867"/>
        <xdr:cNvSpPr txBox="1"/>
      </xdr:nvSpPr>
      <xdr:spPr>
        <a:xfrm>
          <a:off x="19278111" y="126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43614</xdr:rowOff>
    </xdr:from>
    <xdr:to>
      <xdr:col>98</xdr:col>
      <xdr:colOff>38100</xdr:colOff>
      <xdr:row>75</xdr:row>
      <xdr:rowOff>145214</xdr:rowOff>
    </xdr:to>
    <xdr:sp macro="" textlink="">
      <xdr:nvSpPr>
        <xdr:cNvPr id="869" name="楕円 868"/>
        <xdr:cNvSpPr/>
      </xdr:nvSpPr>
      <xdr:spPr>
        <a:xfrm>
          <a:off x="18605500" y="129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161741</xdr:rowOff>
    </xdr:from>
    <xdr:ext cx="534377" cy="259045"/>
    <xdr:sp macro="" textlink="">
      <xdr:nvSpPr>
        <xdr:cNvPr id="870" name="テキスト ボックス 869"/>
        <xdr:cNvSpPr txBox="1"/>
      </xdr:nvSpPr>
      <xdr:spPr>
        <a:xfrm>
          <a:off x="18389111" y="126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532,021</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75,357</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89,121</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円となっており、類似団体と比較して一人当たりコストが高い状況となっている。これは、公共施設の維持管理に係る経費の増加が主な要因である。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107,467</a:t>
          </a:r>
          <a:r>
            <a:rPr kumimoji="1" lang="ja-JP" altLang="ja-JP" sz="1100">
              <a:solidFill>
                <a:schemeClr val="dk1"/>
              </a:solidFill>
              <a:effectLst/>
              <a:latin typeface="+mn-lt"/>
              <a:ea typeface="+mn-ea"/>
              <a:cs typeface="+mn-cs"/>
            </a:rPr>
            <a:t>円となっており、類似団体と比較して一人当たりコストが高い状況となっている。これは、老朽化した施設の建て替え等が主な要因である。</a:t>
          </a:r>
          <a:endParaRPr lang="ja-JP" altLang="ja-JP" sz="1400">
            <a:effectLst/>
          </a:endParaRPr>
        </a:p>
        <a:p>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39,122</a:t>
          </a:r>
          <a:r>
            <a:rPr kumimoji="1" lang="ja-JP" altLang="ja-JP" sz="1100">
              <a:solidFill>
                <a:schemeClr val="dk1"/>
              </a:solidFill>
              <a:effectLst/>
              <a:latin typeface="+mn-lt"/>
              <a:ea typeface="+mn-ea"/>
              <a:cs typeface="+mn-cs"/>
            </a:rPr>
            <a:t>円となっており、類似団体と比較して一人当たりコストが高い状況となっている。これは、後年度予定している各種事業の財源を基金に積立てていることが主な要因である。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28,912
28,135
13.93
16,224,057
15,381,793
638,379
7,177,087
6,619,629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53158</xdr:rowOff>
    </xdr:from>
    <xdr:to>
      <xdr:col>24</xdr:col>
      <xdr:colOff>63500</xdr:colOff>
      <xdr:row>33</xdr:row>
      <xdr:rowOff>122065</xdr:rowOff>
    </xdr:to>
    <xdr:cxnSp macro="">
      <xdr:nvCxnSpPr>
        <xdr:cNvPr id="63" name="直線コネクタ 62"/>
        <xdr:cNvCxnSpPr/>
      </xdr:nvCxnSpPr>
      <xdr:spPr>
        <a:xfrm flipV="1">
          <a:off x="3797300" y="5711008"/>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53158</xdr:rowOff>
    </xdr:from>
    <xdr:to>
      <xdr:col>19</xdr:col>
      <xdr:colOff>177800</xdr:colOff>
      <xdr:row>33</xdr:row>
      <xdr:rowOff>122065</xdr:rowOff>
    </xdr:to>
    <xdr:cxnSp macro="">
      <xdr:nvCxnSpPr>
        <xdr:cNvPr id="66" name="直線コネクタ 65"/>
        <xdr:cNvCxnSpPr/>
      </xdr:nvCxnSpPr>
      <xdr:spPr>
        <a:xfrm>
          <a:off x="2908300" y="5711008"/>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42382</xdr:rowOff>
    </xdr:from>
    <xdr:to>
      <xdr:col>15</xdr:col>
      <xdr:colOff>50800</xdr:colOff>
      <xdr:row>33</xdr:row>
      <xdr:rowOff>53158</xdr:rowOff>
    </xdr:to>
    <xdr:cxnSp macro="">
      <xdr:nvCxnSpPr>
        <xdr:cNvPr id="69" name="直線コネクタ 68"/>
        <xdr:cNvCxnSpPr/>
      </xdr:nvCxnSpPr>
      <xdr:spPr>
        <a:xfrm>
          <a:off x="2019300" y="5700232"/>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122718</xdr:rowOff>
    </xdr:from>
    <xdr:to>
      <xdr:col>10</xdr:col>
      <xdr:colOff>114300</xdr:colOff>
      <xdr:row>33</xdr:row>
      <xdr:rowOff>42382</xdr:rowOff>
    </xdr:to>
    <xdr:cxnSp macro="">
      <xdr:nvCxnSpPr>
        <xdr:cNvPr id="72" name="直線コネクタ 71"/>
        <xdr:cNvCxnSpPr/>
      </xdr:nvCxnSpPr>
      <xdr:spPr>
        <a:xfrm>
          <a:off x="1130300" y="5266218"/>
          <a:ext cx="889000" cy="4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2358</xdr:rowOff>
    </xdr:from>
    <xdr:to>
      <xdr:col>24</xdr:col>
      <xdr:colOff>114300</xdr:colOff>
      <xdr:row>33</xdr:row>
      <xdr:rowOff>103958</xdr:rowOff>
    </xdr:to>
    <xdr:sp macro="" textlink="">
      <xdr:nvSpPr>
        <xdr:cNvPr id="82" name="楕円 81"/>
        <xdr:cNvSpPr/>
      </xdr:nvSpPr>
      <xdr:spPr>
        <a:xfrm>
          <a:off x="45847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25235</xdr:rowOff>
    </xdr:from>
    <xdr:ext cx="469744" cy="259045"/>
    <xdr:sp macro="" textlink="">
      <xdr:nvSpPr>
        <xdr:cNvPr id="83" name="議会費該当値テキスト"/>
        <xdr:cNvSpPr txBox="1"/>
      </xdr:nvSpPr>
      <xdr:spPr>
        <a:xfrm>
          <a:off x="4686300" y="55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71265</xdr:rowOff>
    </xdr:from>
    <xdr:to>
      <xdr:col>20</xdr:col>
      <xdr:colOff>38100</xdr:colOff>
      <xdr:row>34</xdr:row>
      <xdr:rowOff>1415</xdr:rowOff>
    </xdr:to>
    <xdr:sp macro="" textlink="">
      <xdr:nvSpPr>
        <xdr:cNvPr id="84" name="楕円 83"/>
        <xdr:cNvSpPr/>
      </xdr:nvSpPr>
      <xdr:spPr>
        <a:xfrm>
          <a:off x="3746500" y="5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17942</xdr:rowOff>
    </xdr:from>
    <xdr:ext cx="469744" cy="259045"/>
    <xdr:sp macro="" textlink="">
      <xdr:nvSpPr>
        <xdr:cNvPr id="85" name="テキスト ボックス 84"/>
        <xdr:cNvSpPr txBox="1"/>
      </xdr:nvSpPr>
      <xdr:spPr>
        <a:xfrm>
          <a:off x="3562428" y="550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2358</xdr:rowOff>
    </xdr:from>
    <xdr:to>
      <xdr:col>15</xdr:col>
      <xdr:colOff>101600</xdr:colOff>
      <xdr:row>33</xdr:row>
      <xdr:rowOff>103958</xdr:rowOff>
    </xdr:to>
    <xdr:sp macro="" textlink="">
      <xdr:nvSpPr>
        <xdr:cNvPr id="86" name="楕円 85"/>
        <xdr:cNvSpPr/>
      </xdr:nvSpPr>
      <xdr:spPr>
        <a:xfrm>
          <a:off x="2857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120485</xdr:rowOff>
    </xdr:from>
    <xdr:ext cx="469744" cy="259045"/>
    <xdr:sp macro="" textlink="">
      <xdr:nvSpPr>
        <xdr:cNvPr id="87" name="テキスト ボックス 86"/>
        <xdr:cNvSpPr txBox="1"/>
      </xdr:nvSpPr>
      <xdr:spPr>
        <a:xfrm>
          <a:off x="2673428"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163032</xdr:rowOff>
    </xdr:from>
    <xdr:to>
      <xdr:col>10</xdr:col>
      <xdr:colOff>165100</xdr:colOff>
      <xdr:row>33</xdr:row>
      <xdr:rowOff>93182</xdr:rowOff>
    </xdr:to>
    <xdr:sp macro="" textlink="">
      <xdr:nvSpPr>
        <xdr:cNvPr id="88" name="楕円 87"/>
        <xdr:cNvSpPr/>
      </xdr:nvSpPr>
      <xdr:spPr>
        <a:xfrm>
          <a:off x="19685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109709</xdr:rowOff>
    </xdr:from>
    <xdr:ext cx="469744" cy="259045"/>
    <xdr:sp macro="" textlink="">
      <xdr:nvSpPr>
        <xdr:cNvPr id="89" name="テキスト ボックス 88"/>
        <xdr:cNvSpPr txBox="1"/>
      </xdr:nvSpPr>
      <xdr:spPr>
        <a:xfrm>
          <a:off x="1784428" y="54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71918</xdr:rowOff>
    </xdr:from>
    <xdr:to>
      <xdr:col>6</xdr:col>
      <xdr:colOff>38100</xdr:colOff>
      <xdr:row>31</xdr:row>
      <xdr:rowOff>2068</xdr:rowOff>
    </xdr:to>
    <xdr:sp macro="" textlink="">
      <xdr:nvSpPr>
        <xdr:cNvPr id="90" name="楕円 89"/>
        <xdr:cNvSpPr/>
      </xdr:nvSpPr>
      <xdr:spPr>
        <a:xfrm>
          <a:off x="1079500" y="5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18595</xdr:rowOff>
    </xdr:from>
    <xdr:ext cx="469744" cy="259045"/>
    <xdr:sp macro="" textlink="">
      <xdr:nvSpPr>
        <xdr:cNvPr id="91" name="テキスト ボックス 90"/>
        <xdr:cNvSpPr txBox="1"/>
      </xdr:nvSpPr>
      <xdr:spPr>
        <a:xfrm>
          <a:off x="895428" y="499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12272</xdr:rowOff>
    </xdr:from>
    <xdr:to>
      <xdr:col>24</xdr:col>
      <xdr:colOff>63500</xdr:colOff>
      <xdr:row>54</xdr:row>
      <xdr:rowOff>53049</xdr:rowOff>
    </xdr:to>
    <xdr:cxnSp macro="">
      <xdr:nvCxnSpPr>
        <xdr:cNvPr id="123" name="直線コネクタ 122"/>
        <xdr:cNvCxnSpPr/>
      </xdr:nvCxnSpPr>
      <xdr:spPr>
        <a:xfrm flipV="1">
          <a:off x="3797300" y="9270572"/>
          <a:ext cx="8382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53049</xdr:rowOff>
    </xdr:from>
    <xdr:to>
      <xdr:col>19</xdr:col>
      <xdr:colOff>177800</xdr:colOff>
      <xdr:row>54</xdr:row>
      <xdr:rowOff>106433</xdr:rowOff>
    </xdr:to>
    <xdr:cxnSp macro="">
      <xdr:nvCxnSpPr>
        <xdr:cNvPr id="126" name="直線コネクタ 125"/>
        <xdr:cNvCxnSpPr/>
      </xdr:nvCxnSpPr>
      <xdr:spPr>
        <a:xfrm flipV="1">
          <a:off x="2908300" y="9311349"/>
          <a:ext cx="889000" cy="5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95809</xdr:rowOff>
    </xdr:from>
    <xdr:to>
      <xdr:col>15</xdr:col>
      <xdr:colOff>50800</xdr:colOff>
      <xdr:row>54</xdr:row>
      <xdr:rowOff>106433</xdr:rowOff>
    </xdr:to>
    <xdr:cxnSp macro="">
      <xdr:nvCxnSpPr>
        <xdr:cNvPr id="129" name="直線コネクタ 128"/>
        <xdr:cNvCxnSpPr/>
      </xdr:nvCxnSpPr>
      <xdr:spPr>
        <a:xfrm>
          <a:off x="2019300" y="9354109"/>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95809</xdr:rowOff>
    </xdr:from>
    <xdr:to>
      <xdr:col>10</xdr:col>
      <xdr:colOff>114300</xdr:colOff>
      <xdr:row>55</xdr:row>
      <xdr:rowOff>64991</xdr:rowOff>
    </xdr:to>
    <xdr:cxnSp macro="">
      <xdr:nvCxnSpPr>
        <xdr:cNvPr id="132" name="直線コネクタ 131"/>
        <xdr:cNvCxnSpPr/>
      </xdr:nvCxnSpPr>
      <xdr:spPr>
        <a:xfrm flipV="1">
          <a:off x="1130300" y="9354109"/>
          <a:ext cx="889000" cy="14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132922</xdr:rowOff>
    </xdr:from>
    <xdr:to>
      <xdr:col>24</xdr:col>
      <xdr:colOff>114300</xdr:colOff>
      <xdr:row>54</xdr:row>
      <xdr:rowOff>63072</xdr:rowOff>
    </xdr:to>
    <xdr:sp macro="" textlink="">
      <xdr:nvSpPr>
        <xdr:cNvPr id="142" name="楕円 141"/>
        <xdr:cNvSpPr/>
      </xdr:nvSpPr>
      <xdr:spPr>
        <a:xfrm>
          <a:off x="4584700" y="92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155799</xdr:rowOff>
    </xdr:from>
    <xdr:ext cx="599010" cy="259045"/>
    <xdr:sp macro="" textlink="">
      <xdr:nvSpPr>
        <xdr:cNvPr id="143" name="総務費該当値テキスト"/>
        <xdr:cNvSpPr txBox="1"/>
      </xdr:nvSpPr>
      <xdr:spPr>
        <a:xfrm>
          <a:off x="4686300" y="907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2249</xdr:rowOff>
    </xdr:from>
    <xdr:to>
      <xdr:col>20</xdr:col>
      <xdr:colOff>38100</xdr:colOff>
      <xdr:row>54</xdr:row>
      <xdr:rowOff>103849</xdr:rowOff>
    </xdr:to>
    <xdr:sp macro="" textlink="">
      <xdr:nvSpPr>
        <xdr:cNvPr id="144" name="楕円 143"/>
        <xdr:cNvSpPr/>
      </xdr:nvSpPr>
      <xdr:spPr>
        <a:xfrm>
          <a:off x="3746500" y="92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120376</xdr:rowOff>
    </xdr:from>
    <xdr:ext cx="599010" cy="259045"/>
    <xdr:sp macro="" textlink="">
      <xdr:nvSpPr>
        <xdr:cNvPr id="145" name="テキスト ボックス 144"/>
        <xdr:cNvSpPr txBox="1"/>
      </xdr:nvSpPr>
      <xdr:spPr>
        <a:xfrm>
          <a:off x="3497795" y="903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55633</xdr:rowOff>
    </xdr:from>
    <xdr:to>
      <xdr:col>15</xdr:col>
      <xdr:colOff>101600</xdr:colOff>
      <xdr:row>54</xdr:row>
      <xdr:rowOff>157233</xdr:rowOff>
    </xdr:to>
    <xdr:sp macro="" textlink="">
      <xdr:nvSpPr>
        <xdr:cNvPr id="146" name="楕円 145"/>
        <xdr:cNvSpPr/>
      </xdr:nvSpPr>
      <xdr:spPr>
        <a:xfrm>
          <a:off x="2857500" y="9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2310</xdr:rowOff>
    </xdr:from>
    <xdr:ext cx="599010" cy="259045"/>
    <xdr:sp macro="" textlink="">
      <xdr:nvSpPr>
        <xdr:cNvPr id="147" name="テキスト ボックス 146"/>
        <xdr:cNvSpPr txBox="1"/>
      </xdr:nvSpPr>
      <xdr:spPr>
        <a:xfrm>
          <a:off x="2608795" y="908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45009</xdr:rowOff>
    </xdr:from>
    <xdr:to>
      <xdr:col>10</xdr:col>
      <xdr:colOff>165100</xdr:colOff>
      <xdr:row>54</xdr:row>
      <xdr:rowOff>146609</xdr:rowOff>
    </xdr:to>
    <xdr:sp macro="" textlink="">
      <xdr:nvSpPr>
        <xdr:cNvPr id="148" name="楕円 147"/>
        <xdr:cNvSpPr/>
      </xdr:nvSpPr>
      <xdr:spPr>
        <a:xfrm>
          <a:off x="1968500" y="9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163136</xdr:rowOff>
    </xdr:from>
    <xdr:ext cx="599010" cy="259045"/>
    <xdr:sp macro="" textlink="">
      <xdr:nvSpPr>
        <xdr:cNvPr id="149" name="テキスト ボックス 148"/>
        <xdr:cNvSpPr txBox="1"/>
      </xdr:nvSpPr>
      <xdr:spPr>
        <a:xfrm>
          <a:off x="1719795" y="907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14191</xdr:rowOff>
    </xdr:from>
    <xdr:to>
      <xdr:col>6</xdr:col>
      <xdr:colOff>38100</xdr:colOff>
      <xdr:row>55</xdr:row>
      <xdr:rowOff>115791</xdr:rowOff>
    </xdr:to>
    <xdr:sp macro="" textlink="">
      <xdr:nvSpPr>
        <xdr:cNvPr id="150" name="楕円 149"/>
        <xdr:cNvSpPr/>
      </xdr:nvSpPr>
      <xdr:spPr>
        <a:xfrm>
          <a:off x="1079500" y="94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132318</xdr:rowOff>
    </xdr:from>
    <xdr:ext cx="534377" cy="259045"/>
    <xdr:sp macro="" textlink="">
      <xdr:nvSpPr>
        <xdr:cNvPr id="151" name="テキスト ボックス 150"/>
        <xdr:cNvSpPr txBox="1"/>
      </xdr:nvSpPr>
      <xdr:spPr>
        <a:xfrm>
          <a:off x="863111" y="92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53213</xdr:rowOff>
    </xdr:from>
    <xdr:to>
      <xdr:col>24</xdr:col>
      <xdr:colOff>63500</xdr:colOff>
      <xdr:row>74</xdr:row>
      <xdr:rowOff>26759</xdr:rowOff>
    </xdr:to>
    <xdr:cxnSp macro="">
      <xdr:nvCxnSpPr>
        <xdr:cNvPr id="181" name="直線コネクタ 180"/>
        <xdr:cNvCxnSpPr/>
      </xdr:nvCxnSpPr>
      <xdr:spPr>
        <a:xfrm flipV="1">
          <a:off x="3797300" y="12569063"/>
          <a:ext cx="838200" cy="1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122949</xdr:rowOff>
    </xdr:from>
    <xdr:to>
      <xdr:col>19</xdr:col>
      <xdr:colOff>177800</xdr:colOff>
      <xdr:row>74</xdr:row>
      <xdr:rowOff>26759</xdr:rowOff>
    </xdr:to>
    <xdr:cxnSp macro="">
      <xdr:nvCxnSpPr>
        <xdr:cNvPr id="184" name="直線コネクタ 183"/>
        <xdr:cNvCxnSpPr/>
      </xdr:nvCxnSpPr>
      <xdr:spPr>
        <a:xfrm>
          <a:off x="2908300" y="12638799"/>
          <a:ext cx="889000" cy="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122949</xdr:rowOff>
    </xdr:from>
    <xdr:to>
      <xdr:col>15</xdr:col>
      <xdr:colOff>50800</xdr:colOff>
      <xdr:row>74</xdr:row>
      <xdr:rowOff>39878</xdr:rowOff>
    </xdr:to>
    <xdr:cxnSp macro="">
      <xdr:nvCxnSpPr>
        <xdr:cNvPr id="187" name="直線コネクタ 186"/>
        <xdr:cNvCxnSpPr/>
      </xdr:nvCxnSpPr>
      <xdr:spPr>
        <a:xfrm flipV="1">
          <a:off x="2019300" y="12638799"/>
          <a:ext cx="889000" cy="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39878</xdr:rowOff>
    </xdr:from>
    <xdr:to>
      <xdr:col>10</xdr:col>
      <xdr:colOff>114300</xdr:colOff>
      <xdr:row>74</xdr:row>
      <xdr:rowOff>114973</xdr:rowOff>
    </xdr:to>
    <xdr:cxnSp macro="">
      <xdr:nvCxnSpPr>
        <xdr:cNvPr id="190" name="直線コネクタ 189"/>
        <xdr:cNvCxnSpPr/>
      </xdr:nvCxnSpPr>
      <xdr:spPr>
        <a:xfrm flipV="1">
          <a:off x="1130300" y="12727178"/>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2413</xdr:rowOff>
    </xdr:from>
    <xdr:to>
      <xdr:col>24</xdr:col>
      <xdr:colOff>114300</xdr:colOff>
      <xdr:row>73</xdr:row>
      <xdr:rowOff>104013</xdr:rowOff>
    </xdr:to>
    <xdr:sp macro="" textlink="">
      <xdr:nvSpPr>
        <xdr:cNvPr id="200" name="楕円 199"/>
        <xdr:cNvSpPr/>
      </xdr:nvSpPr>
      <xdr:spPr>
        <a:xfrm>
          <a:off x="4584700" y="125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25290</xdr:rowOff>
    </xdr:from>
    <xdr:ext cx="599010" cy="259045"/>
    <xdr:sp macro="" textlink="">
      <xdr:nvSpPr>
        <xdr:cNvPr id="201" name="民生費該当値テキスト"/>
        <xdr:cNvSpPr txBox="1"/>
      </xdr:nvSpPr>
      <xdr:spPr>
        <a:xfrm>
          <a:off x="4686300" y="1236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147409</xdr:rowOff>
    </xdr:from>
    <xdr:to>
      <xdr:col>20</xdr:col>
      <xdr:colOff>38100</xdr:colOff>
      <xdr:row>74</xdr:row>
      <xdr:rowOff>77559</xdr:rowOff>
    </xdr:to>
    <xdr:sp macro="" textlink="">
      <xdr:nvSpPr>
        <xdr:cNvPr id="202" name="楕円 201"/>
        <xdr:cNvSpPr/>
      </xdr:nvSpPr>
      <xdr:spPr>
        <a:xfrm>
          <a:off x="3746500" y="126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94086</xdr:rowOff>
    </xdr:from>
    <xdr:ext cx="599010" cy="259045"/>
    <xdr:sp macro="" textlink="">
      <xdr:nvSpPr>
        <xdr:cNvPr id="203" name="テキスト ボックス 202"/>
        <xdr:cNvSpPr txBox="1"/>
      </xdr:nvSpPr>
      <xdr:spPr>
        <a:xfrm>
          <a:off x="3497795" y="1243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72149</xdr:rowOff>
    </xdr:from>
    <xdr:to>
      <xdr:col>15</xdr:col>
      <xdr:colOff>101600</xdr:colOff>
      <xdr:row>74</xdr:row>
      <xdr:rowOff>2299</xdr:rowOff>
    </xdr:to>
    <xdr:sp macro="" textlink="">
      <xdr:nvSpPr>
        <xdr:cNvPr id="204" name="楕円 203"/>
        <xdr:cNvSpPr/>
      </xdr:nvSpPr>
      <xdr:spPr>
        <a:xfrm>
          <a:off x="2857500" y="125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18826</xdr:rowOff>
    </xdr:from>
    <xdr:ext cx="599010" cy="259045"/>
    <xdr:sp macro="" textlink="">
      <xdr:nvSpPr>
        <xdr:cNvPr id="205" name="テキスト ボックス 204"/>
        <xdr:cNvSpPr txBox="1"/>
      </xdr:nvSpPr>
      <xdr:spPr>
        <a:xfrm>
          <a:off x="2608795" y="1236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160528</xdr:rowOff>
    </xdr:from>
    <xdr:to>
      <xdr:col>10</xdr:col>
      <xdr:colOff>165100</xdr:colOff>
      <xdr:row>74</xdr:row>
      <xdr:rowOff>90678</xdr:rowOff>
    </xdr:to>
    <xdr:sp macro="" textlink="">
      <xdr:nvSpPr>
        <xdr:cNvPr id="206" name="楕円 205"/>
        <xdr:cNvSpPr/>
      </xdr:nvSpPr>
      <xdr:spPr>
        <a:xfrm>
          <a:off x="1968500" y="126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107205</xdr:rowOff>
    </xdr:from>
    <xdr:ext cx="599010" cy="259045"/>
    <xdr:sp macro="" textlink="">
      <xdr:nvSpPr>
        <xdr:cNvPr id="207" name="テキスト ボックス 206"/>
        <xdr:cNvSpPr txBox="1"/>
      </xdr:nvSpPr>
      <xdr:spPr>
        <a:xfrm>
          <a:off x="1719795" y="124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64173</xdr:rowOff>
    </xdr:from>
    <xdr:to>
      <xdr:col>6</xdr:col>
      <xdr:colOff>38100</xdr:colOff>
      <xdr:row>74</xdr:row>
      <xdr:rowOff>165773</xdr:rowOff>
    </xdr:to>
    <xdr:sp macro="" textlink="">
      <xdr:nvSpPr>
        <xdr:cNvPr id="208" name="楕円 207"/>
        <xdr:cNvSpPr/>
      </xdr:nvSpPr>
      <xdr:spPr>
        <a:xfrm>
          <a:off x="1079500" y="127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10850</xdr:rowOff>
    </xdr:from>
    <xdr:ext cx="599010" cy="259045"/>
    <xdr:sp macro="" textlink="">
      <xdr:nvSpPr>
        <xdr:cNvPr id="209" name="テキスト ボックス 208"/>
        <xdr:cNvSpPr txBox="1"/>
      </xdr:nvSpPr>
      <xdr:spPr>
        <a:xfrm>
          <a:off x="830795" y="1252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85979</xdr:rowOff>
    </xdr:from>
    <xdr:to>
      <xdr:col>24</xdr:col>
      <xdr:colOff>63500</xdr:colOff>
      <xdr:row>98</xdr:row>
      <xdr:rowOff>101769</xdr:rowOff>
    </xdr:to>
    <xdr:cxnSp macro="">
      <xdr:nvCxnSpPr>
        <xdr:cNvPr id="241" name="直線コネクタ 240"/>
        <xdr:cNvCxnSpPr/>
      </xdr:nvCxnSpPr>
      <xdr:spPr>
        <a:xfrm flipV="1">
          <a:off x="3797300" y="16888079"/>
          <a:ext cx="8382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101769</xdr:rowOff>
    </xdr:from>
    <xdr:to>
      <xdr:col>19</xdr:col>
      <xdr:colOff>177800</xdr:colOff>
      <xdr:row>98</xdr:row>
      <xdr:rowOff>123078</xdr:rowOff>
    </xdr:to>
    <xdr:cxnSp macro="">
      <xdr:nvCxnSpPr>
        <xdr:cNvPr id="244" name="直線コネクタ 243"/>
        <xdr:cNvCxnSpPr/>
      </xdr:nvCxnSpPr>
      <xdr:spPr>
        <a:xfrm flipV="1">
          <a:off x="2908300" y="16903869"/>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116759</xdr:rowOff>
    </xdr:from>
    <xdr:to>
      <xdr:col>15</xdr:col>
      <xdr:colOff>50800</xdr:colOff>
      <xdr:row>98</xdr:row>
      <xdr:rowOff>123078</xdr:rowOff>
    </xdr:to>
    <xdr:cxnSp macro="">
      <xdr:nvCxnSpPr>
        <xdr:cNvPr id="247" name="直線コネクタ 246"/>
        <xdr:cNvCxnSpPr/>
      </xdr:nvCxnSpPr>
      <xdr:spPr>
        <a:xfrm>
          <a:off x="2019300" y="16918859"/>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107190</xdr:rowOff>
    </xdr:from>
    <xdr:to>
      <xdr:col>10</xdr:col>
      <xdr:colOff>114300</xdr:colOff>
      <xdr:row>98</xdr:row>
      <xdr:rowOff>116759</xdr:rowOff>
    </xdr:to>
    <xdr:cxnSp macro="">
      <xdr:nvCxnSpPr>
        <xdr:cNvPr id="250" name="直線コネクタ 249"/>
        <xdr:cNvCxnSpPr/>
      </xdr:nvCxnSpPr>
      <xdr:spPr>
        <a:xfrm>
          <a:off x="1130300" y="16909290"/>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35179</xdr:rowOff>
    </xdr:from>
    <xdr:to>
      <xdr:col>24</xdr:col>
      <xdr:colOff>114300</xdr:colOff>
      <xdr:row>98</xdr:row>
      <xdr:rowOff>136779</xdr:rowOff>
    </xdr:to>
    <xdr:sp macro="" textlink="">
      <xdr:nvSpPr>
        <xdr:cNvPr id="260" name="楕円 259"/>
        <xdr:cNvSpPr/>
      </xdr:nvSpPr>
      <xdr:spPr>
        <a:xfrm>
          <a:off x="45847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13606</xdr:rowOff>
    </xdr:from>
    <xdr:ext cx="534377" cy="259045"/>
    <xdr:sp macro="" textlink="">
      <xdr:nvSpPr>
        <xdr:cNvPr id="261" name="衛生費該当値テキスト"/>
        <xdr:cNvSpPr txBox="1"/>
      </xdr:nvSpPr>
      <xdr:spPr>
        <a:xfrm>
          <a:off x="4686300" y="168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50969</xdr:rowOff>
    </xdr:from>
    <xdr:to>
      <xdr:col>20</xdr:col>
      <xdr:colOff>38100</xdr:colOff>
      <xdr:row>98</xdr:row>
      <xdr:rowOff>152569</xdr:rowOff>
    </xdr:to>
    <xdr:sp macro="" textlink="">
      <xdr:nvSpPr>
        <xdr:cNvPr id="262" name="楕円 261"/>
        <xdr:cNvSpPr/>
      </xdr:nvSpPr>
      <xdr:spPr>
        <a:xfrm>
          <a:off x="3746500" y="16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143696</xdr:rowOff>
    </xdr:from>
    <xdr:ext cx="534377" cy="259045"/>
    <xdr:sp macro="" textlink="">
      <xdr:nvSpPr>
        <xdr:cNvPr id="263" name="テキスト ボックス 262"/>
        <xdr:cNvSpPr txBox="1"/>
      </xdr:nvSpPr>
      <xdr:spPr>
        <a:xfrm>
          <a:off x="3530111" y="16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72278</xdr:rowOff>
    </xdr:from>
    <xdr:to>
      <xdr:col>15</xdr:col>
      <xdr:colOff>101600</xdr:colOff>
      <xdr:row>99</xdr:row>
      <xdr:rowOff>2428</xdr:rowOff>
    </xdr:to>
    <xdr:sp macro="" textlink="">
      <xdr:nvSpPr>
        <xdr:cNvPr id="264" name="楕円 263"/>
        <xdr:cNvSpPr/>
      </xdr:nvSpPr>
      <xdr:spPr>
        <a:xfrm>
          <a:off x="28575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165005</xdr:rowOff>
    </xdr:from>
    <xdr:ext cx="534377" cy="259045"/>
    <xdr:sp macro="" textlink="">
      <xdr:nvSpPr>
        <xdr:cNvPr id="265" name="テキスト ボックス 264"/>
        <xdr:cNvSpPr txBox="1"/>
      </xdr:nvSpPr>
      <xdr:spPr>
        <a:xfrm>
          <a:off x="2641111" y="169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65959</xdr:rowOff>
    </xdr:from>
    <xdr:to>
      <xdr:col>10</xdr:col>
      <xdr:colOff>165100</xdr:colOff>
      <xdr:row>98</xdr:row>
      <xdr:rowOff>167559</xdr:rowOff>
    </xdr:to>
    <xdr:sp macro="" textlink="">
      <xdr:nvSpPr>
        <xdr:cNvPr id="266" name="楕円 265"/>
        <xdr:cNvSpPr/>
      </xdr:nvSpPr>
      <xdr:spPr>
        <a:xfrm>
          <a:off x="1968500" y="16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158686</xdr:rowOff>
    </xdr:from>
    <xdr:ext cx="534377" cy="259045"/>
    <xdr:sp macro="" textlink="">
      <xdr:nvSpPr>
        <xdr:cNvPr id="267" name="テキスト ボックス 266"/>
        <xdr:cNvSpPr txBox="1"/>
      </xdr:nvSpPr>
      <xdr:spPr>
        <a:xfrm>
          <a:off x="1752111" y="1696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56390</xdr:rowOff>
    </xdr:from>
    <xdr:to>
      <xdr:col>6</xdr:col>
      <xdr:colOff>38100</xdr:colOff>
      <xdr:row>98</xdr:row>
      <xdr:rowOff>157990</xdr:rowOff>
    </xdr:to>
    <xdr:sp macro="" textlink="">
      <xdr:nvSpPr>
        <xdr:cNvPr id="268" name="楕円 267"/>
        <xdr:cNvSpPr/>
      </xdr:nvSpPr>
      <xdr:spPr>
        <a:xfrm>
          <a:off x="1079500" y="168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149117</xdr:rowOff>
    </xdr:from>
    <xdr:ext cx="534377" cy="259045"/>
    <xdr:sp macro="" textlink="">
      <xdr:nvSpPr>
        <xdr:cNvPr id="269" name="テキスト ボックス 268"/>
        <xdr:cNvSpPr txBox="1"/>
      </xdr:nvSpPr>
      <xdr:spPr>
        <a:xfrm>
          <a:off x="863111" y="169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148191</xdr:rowOff>
    </xdr:from>
    <xdr:to>
      <xdr:col>55</xdr:col>
      <xdr:colOff>0</xdr:colOff>
      <xdr:row>38</xdr:row>
      <xdr:rowOff>254</xdr:rowOff>
    </xdr:to>
    <xdr:cxnSp macro="">
      <xdr:nvCxnSpPr>
        <xdr:cNvPr id="300" name="直線コネクタ 299"/>
        <xdr:cNvCxnSpPr/>
      </xdr:nvCxnSpPr>
      <xdr:spPr>
        <a:xfrm>
          <a:off x="9639300" y="6491841"/>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148191</xdr:rowOff>
    </xdr:from>
    <xdr:to>
      <xdr:col>50</xdr:col>
      <xdr:colOff>114300</xdr:colOff>
      <xdr:row>38</xdr:row>
      <xdr:rowOff>19848</xdr:rowOff>
    </xdr:to>
    <xdr:cxnSp macro="">
      <xdr:nvCxnSpPr>
        <xdr:cNvPr id="303" name="直線コネクタ 302"/>
        <xdr:cNvCxnSpPr/>
      </xdr:nvCxnSpPr>
      <xdr:spPr>
        <a:xfrm flipV="1">
          <a:off x="8750300" y="6491841"/>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163213</xdr:rowOff>
    </xdr:from>
    <xdr:to>
      <xdr:col>45</xdr:col>
      <xdr:colOff>177800</xdr:colOff>
      <xdr:row>38</xdr:row>
      <xdr:rowOff>19848</xdr:rowOff>
    </xdr:to>
    <xdr:cxnSp macro="">
      <xdr:nvCxnSpPr>
        <xdr:cNvPr id="306" name="直線コネクタ 305"/>
        <xdr:cNvCxnSpPr/>
      </xdr:nvCxnSpPr>
      <xdr:spPr>
        <a:xfrm>
          <a:off x="7861300" y="650686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163213</xdr:rowOff>
    </xdr:from>
    <xdr:to>
      <xdr:col>41</xdr:col>
      <xdr:colOff>50800</xdr:colOff>
      <xdr:row>37</xdr:row>
      <xdr:rowOff>164193</xdr:rowOff>
    </xdr:to>
    <xdr:cxnSp macro="">
      <xdr:nvCxnSpPr>
        <xdr:cNvPr id="309" name="直線コネクタ 308"/>
        <xdr:cNvCxnSpPr/>
      </xdr:nvCxnSpPr>
      <xdr:spPr>
        <a:xfrm flipV="1">
          <a:off x="6972300" y="650686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120904</xdr:rowOff>
    </xdr:from>
    <xdr:to>
      <xdr:col>55</xdr:col>
      <xdr:colOff>50800</xdr:colOff>
      <xdr:row>38</xdr:row>
      <xdr:rowOff>51054</xdr:rowOff>
    </xdr:to>
    <xdr:sp macro="" textlink="">
      <xdr:nvSpPr>
        <xdr:cNvPr id="319" name="楕円 318"/>
        <xdr:cNvSpPr/>
      </xdr:nvSpPr>
      <xdr:spPr>
        <a:xfrm>
          <a:off x="104267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143781</xdr:rowOff>
    </xdr:from>
    <xdr:ext cx="378565" cy="259045"/>
    <xdr:sp macro="" textlink="">
      <xdr:nvSpPr>
        <xdr:cNvPr id="320" name="労働費該当値テキスト"/>
        <xdr:cNvSpPr txBox="1"/>
      </xdr:nvSpPr>
      <xdr:spPr>
        <a:xfrm>
          <a:off x="10528300"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97391</xdr:rowOff>
    </xdr:from>
    <xdr:to>
      <xdr:col>50</xdr:col>
      <xdr:colOff>165100</xdr:colOff>
      <xdr:row>38</xdr:row>
      <xdr:rowOff>27541</xdr:rowOff>
    </xdr:to>
    <xdr:sp macro="" textlink="">
      <xdr:nvSpPr>
        <xdr:cNvPr id="321" name="楕円 320"/>
        <xdr:cNvSpPr/>
      </xdr:nvSpPr>
      <xdr:spPr>
        <a:xfrm>
          <a:off x="9588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44068</xdr:rowOff>
    </xdr:from>
    <xdr:ext cx="378565" cy="259045"/>
    <xdr:sp macro="" textlink="">
      <xdr:nvSpPr>
        <xdr:cNvPr id="322" name="テキスト ボックス 321"/>
        <xdr:cNvSpPr txBox="1"/>
      </xdr:nvSpPr>
      <xdr:spPr>
        <a:xfrm>
          <a:off x="9450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140498</xdr:rowOff>
    </xdr:from>
    <xdr:to>
      <xdr:col>46</xdr:col>
      <xdr:colOff>38100</xdr:colOff>
      <xdr:row>38</xdr:row>
      <xdr:rowOff>70648</xdr:rowOff>
    </xdr:to>
    <xdr:sp macro="" textlink="">
      <xdr:nvSpPr>
        <xdr:cNvPr id="323" name="楕円 322"/>
        <xdr:cNvSpPr/>
      </xdr:nvSpPr>
      <xdr:spPr>
        <a:xfrm>
          <a:off x="8699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87175</xdr:rowOff>
    </xdr:from>
    <xdr:ext cx="378565" cy="259045"/>
    <xdr:sp macro="" textlink="">
      <xdr:nvSpPr>
        <xdr:cNvPr id="324" name="テキスト ボックス 323"/>
        <xdr:cNvSpPr txBox="1"/>
      </xdr:nvSpPr>
      <xdr:spPr>
        <a:xfrm>
          <a:off x="8561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112413</xdr:rowOff>
    </xdr:from>
    <xdr:to>
      <xdr:col>41</xdr:col>
      <xdr:colOff>101600</xdr:colOff>
      <xdr:row>38</xdr:row>
      <xdr:rowOff>42563</xdr:rowOff>
    </xdr:to>
    <xdr:sp macro="" textlink="">
      <xdr:nvSpPr>
        <xdr:cNvPr id="325" name="楕円 324"/>
        <xdr:cNvSpPr/>
      </xdr:nvSpPr>
      <xdr:spPr>
        <a:xfrm>
          <a:off x="7810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26" name="テキスト ボックス 325"/>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113393</xdr:rowOff>
    </xdr:from>
    <xdr:to>
      <xdr:col>36</xdr:col>
      <xdr:colOff>165100</xdr:colOff>
      <xdr:row>38</xdr:row>
      <xdr:rowOff>43543</xdr:rowOff>
    </xdr:to>
    <xdr:sp macro="" textlink="">
      <xdr:nvSpPr>
        <xdr:cNvPr id="327" name="楕円 326"/>
        <xdr:cNvSpPr/>
      </xdr:nvSpPr>
      <xdr:spPr>
        <a:xfrm>
          <a:off x="6921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60070</xdr:rowOff>
    </xdr:from>
    <xdr:ext cx="378565" cy="259045"/>
    <xdr:sp macro="" textlink="">
      <xdr:nvSpPr>
        <xdr:cNvPr id="328" name="テキスト ボックス 327"/>
        <xdr:cNvSpPr txBox="1"/>
      </xdr:nvSpPr>
      <xdr:spPr>
        <a:xfrm>
          <a:off x="6783017" y="6232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11243</xdr:rowOff>
    </xdr:from>
    <xdr:to>
      <xdr:col>55</xdr:col>
      <xdr:colOff>0</xdr:colOff>
      <xdr:row>58</xdr:row>
      <xdr:rowOff>43884</xdr:rowOff>
    </xdr:to>
    <xdr:cxnSp macro="">
      <xdr:nvCxnSpPr>
        <xdr:cNvPr id="359" name="直線コネクタ 358"/>
        <xdr:cNvCxnSpPr/>
      </xdr:nvCxnSpPr>
      <xdr:spPr>
        <a:xfrm flipV="1">
          <a:off x="9639300" y="9955343"/>
          <a:ext cx="8382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40129</xdr:rowOff>
    </xdr:from>
    <xdr:to>
      <xdr:col>50</xdr:col>
      <xdr:colOff>114300</xdr:colOff>
      <xdr:row>58</xdr:row>
      <xdr:rowOff>43884</xdr:rowOff>
    </xdr:to>
    <xdr:cxnSp macro="">
      <xdr:nvCxnSpPr>
        <xdr:cNvPr id="362" name="直線コネクタ 361"/>
        <xdr:cNvCxnSpPr/>
      </xdr:nvCxnSpPr>
      <xdr:spPr>
        <a:xfrm>
          <a:off x="8750300" y="9812779"/>
          <a:ext cx="8890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16370</xdr:rowOff>
    </xdr:from>
    <xdr:to>
      <xdr:col>45</xdr:col>
      <xdr:colOff>177800</xdr:colOff>
      <xdr:row>57</xdr:row>
      <xdr:rowOff>40129</xdr:rowOff>
    </xdr:to>
    <xdr:cxnSp macro="">
      <xdr:nvCxnSpPr>
        <xdr:cNvPr id="365" name="直線コネクタ 364"/>
        <xdr:cNvCxnSpPr/>
      </xdr:nvCxnSpPr>
      <xdr:spPr>
        <a:xfrm>
          <a:off x="7861300" y="9103220"/>
          <a:ext cx="889000" cy="7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16370</xdr:rowOff>
    </xdr:from>
    <xdr:to>
      <xdr:col>41</xdr:col>
      <xdr:colOff>50800</xdr:colOff>
      <xdr:row>56</xdr:row>
      <xdr:rowOff>91041</xdr:rowOff>
    </xdr:to>
    <xdr:cxnSp macro="">
      <xdr:nvCxnSpPr>
        <xdr:cNvPr id="368" name="直線コネクタ 367"/>
        <xdr:cNvCxnSpPr/>
      </xdr:nvCxnSpPr>
      <xdr:spPr>
        <a:xfrm flipV="1">
          <a:off x="6972300" y="9103220"/>
          <a:ext cx="889000" cy="5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131893</xdr:rowOff>
    </xdr:from>
    <xdr:to>
      <xdr:col>55</xdr:col>
      <xdr:colOff>50800</xdr:colOff>
      <xdr:row>58</xdr:row>
      <xdr:rowOff>62043</xdr:rowOff>
    </xdr:to>
    <xdr:sp macro="" textlink="">
      <xdr:nvSpPr>
        <xdr:cNvPr id="378" name="楕円 377"/>
        <xdr:cNvSpPr/>
      </xdr:nvSpPr>
      <xdr:spPr>
        <a:xfrm>
          <a:off x="10426700" y="9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154770</xdr:rowOff>
    </xdr:from>
    <xdr:ext cx="534377" cy="259045"/>
    <xdr:sp macro="" textlink="">
      <xdr:nvSpPr>
        <xdr:cNvPr id="379" name="農林水産業費該当値テキスト"/>
        <xdr:cNvSpPr txBox="1"/>
      </xdr:nvSpPr>
      <xdr:spPr>
        <a:xfrm>
          <a:off x="10528300" y="975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164534</xdr:rowOff>
    </xdr:from>
    <xdr:to>
      <xdr:col>50</xdr:col>
      <xdr:colOff>165100</xdr:colOff>
      <xdr:row>58</xdr:row>
      <xdr:rowOff>94684</xdr:rowOff>
    </xdr:to>
    <xdr:sp macro="" textlink="">
      <xdr:nvSpPr>
        <xdr:cNvPr id="380" name="楕円 379"/>
        <xdr:cNvSpPr/>
      </xdr:nvSpPr>
      <xdr:spPr>
        <a:xfrm>
          <a:off x="9588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111211</xdr:rowOff>
    </xdr:from>
    <xdr:ext cx="534377" cy="259045"/>
    <xdr:sp macro="" textlink="">
      <xdr:nvSpPr>
        <xdr:cNvPr id="381" name="テキスト ボックス 380"/>
        <xdr:cNvSpPr txBox="1"/>
      </xdr:nvSpPr>
      <xdr:spPr>
        <a:xfrm>
          <a:off x="9372111" y="97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160779</xdr:rowOff>
    </xdr:from>
    <xdr:to>
      <xdr:col>46</xdr:col>
      <xdr:colOff>38100</xdr:colOff>
      <xdr:row>57</xdr:row>
      <xdr:rowOff>90929</xdr:rowOff>
    </xdr:to>
    <xdr:sp macro="" textlink="">
      <xdr:nvSpPr>
        <xdr:cNvPr id="382" name="楕円 381"/>
        <xdr:cNvSpPr/>
      </xdr:nvSpPr>
      <xdr:spPr>
        <a:xfrm>
          <a:off x="8699500" y="97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107456</xdr:rowOff>
    </xdr:from>
    <xdr:ext cx="534377" cy="259045"/>
    <xdr:sp macro="" textlink="">
      <xdr:nvSpPr>
        <xdr:cNvPr id="383" name="テキスト ボックス 382"/>
        <xdr:cNvSpPr txBox="1"/>
      </xdr:nvSpPr>
      <xdr:spPr>
        <a:xfrm>
          <a:off x="8483111" y="95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137020</xdr:rowOff>
    </xdr:from>
    <xdr:to>
      <xdr:col>41</xdr:col>
      <xdr:colOff>101600</xdr:colOff>
      <xdr:row>53</xdr:row>
      <xdr:rowOff>67170</xdr:rowOff>
    </xdr:to>
    <xdr:sp macro="" textlink="">
      <xdr:nvSpPr>
        <xdr:cNvPr id="384" name="楕円 383"/>
        <xdr:cNvSpPr/>
      </xdr:nvSpPr>
      <xdr:spPr>
        <a:xfrm>
          <a:off x="7810500" y="90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83697</xdr:rowOff>
    </xdr:from>
    <xdr:ext cx="534377" cy="259045"/>
    <xdr:sp macro="" textlink="">
      <xdr:nvSpPr>
        <xdr:cNvPr id="385" name="テキスト ボックス 384"/>
        <xdr:cNvSpPr txBox="1"/>
      </xdr:nvSpPr>
      <xdr:spPr>
        <a:xfrm>
          <a:off x="7594111" y="88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40241</xdr:rowOff>
    </xdr:from>
    <xdr:to>
      <xdr:col>36</xdr:col>
      <xdr:colOff>165100</xdr:colOff>
      <xdr:row>56</xdr:row>
      <xdr:rowOff>141841</xdr:rowOff>
    </xdr:to>
    <xdr:sp macro="" textlink="">
      <xdr:nvSpPr>
        <xdr:cNvPr id="386" name="楕円 385"/>
        <xdr:cNvSpPr/>
      </xdr:nvSpPr>
      <xdr:spPr>
        <a:xfrm>
          <a:off x="6921500" y="96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158368</xdr:rowOff>
    </xdr:from>
    <xdr:ext cx="534377" cy="259045"/>
    <xdr:sp macro="" textlink="">
      <xdr:nvSpPr>
        <xdr:cNvPr id="387" name="テキスト ボックス 386"/>
        <xdr:cNvSpPr txBox="1"/>
      </xdr:nvSpPr>
      <xdr:spPr>
        <a:xfrm>
          <a:off x="6705111" y="941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170876</xdr:rowOff>
    </xdr:from>
    <xdr:to>
      <xdr:col>55</xdr:col>
      <xdr:colOff>0</xdr:colOff>
      <xdr:row>79</xdr:row>
      <xdr:rowOff>28732</xdr:rowOff>
    </xdr:to>
    <xdr:cxnSp macro="">
      <xdr:nvCxnSpPr>
        <xdr:cNvPr id="418" name="直線コネクタ 417"/>
        <xdr:cNvCxnSpPr/>
      </xdr:nvCxnSpPr>
      <xdr:spPr>
        <a:xfrm flipV="1">
          <a:off x="9639300" y="13543976"/>
          <a:ext cx="8382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5697</xdr:rowOff>
    </xdr:from>
    <xdr:to>
      <xdr:col>50</xdr:col>
      <xdr:colOff>114300</xdr:colOff>
      <xdr:row>79</xdr:row>
      <xdr:rowOff>28732</xdr:rowOff>
    </xdr:to>
    <xdr:cxnSp macro="">
      <xdr:nvCxnSpPr>
        <xdr:cNvPr id="421" name="直線コネクタ 420"/>
        <xdr:cNvCxnSpPr/>
      </xdr:nvCxnSpPr>
      <xdr:spPr>
        <a:xfrm>
          <a:off x="8750300" y="13550247"/>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5697</xdr:rowOff>
    </xdr:from>
    <xdr:to>
      <xdr:col>45</xdr:col>
      <xdr:colOff>177800</xdr:colOff>
      <xdr:row>79</xdr:row>
      <xdr:rowOff>30353</xdr:rowOff>
    </xdr:to>
    <xdr:cxnSp macro="">
      <xdr:nvCxnSpPr>
        <xdr:cNvPr id="424" name="直線コネクタ 423"/>
        <xdr:cNvCxnSpPr/>
      </xdr:nvCxnSpPr>
      <xdr:spPr>
        <a:xfrm flipV="1">
          <a:off x="7861300" y="13550247"/>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8288</xdr:rowOff>
    </xdr:from>
    <xdr:to>
      <xdr:col>41</xdr:col>
      <xdr:colOff>50800</xdr:colOff>
      <xdr:row>79</xdr:row>
      <xdr:rowOff>30353</xdr:rowOff>
    </xdr:to>
    <xdr:cxnSp macro="">
      <xdr:nvCxnSpPr>
        <xdr:cNvPr id="427" name="直線コネクタ 426"/>
        <xdr:cNvCxnSpPr/>
      </xdr:nvCxnSpPr>
      <xdr:spPr>
        <a:xfrm>
          <a:off x="6972300" y="13552838"/>
          <a:ext cx="889000" cy="2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120076</xdr:rowOff>
    </xdr:from>
    <xdr:to>
      <xdr:col>55</xdr:col>
      <xdr:colOff>50800</xdr:colOff>
      <xdr:row>79</xdr:row>
      <xdr:rowOff>50226</xdr:rowOff>
    </xdr:to>
    <xdr:sp macro="" textlink="">
      <xdr:nvSpPr>
        <xdr:cNvPr id="437" name="楕円 436"/>
        <xdr:cNvSpPr/>
      </xdr:nvSpPr>
      <xdr:spPr>
        <a:xfrm>
          <a:off x="10426700" y="134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79453</xdr:rowOff>
    </xdr:from>
    <xdr:ext cx="469744" cy="259045"/>
    <xdr:sp macro="" textlink="">
      <xdr:nvSpPr>
        <xdr:cNvPr id="438" name="商工費該当値テキスト"/>
        <xdr:cNvSpPr txBox="1"/>
      </xdr:nvSpPr>
      <xdr:spPr>
        <a:xfrm>
          <a:off x="10528300" y="132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149382</xdr:rowOff>
    </xdr:from>
    <xdr:to>
      <xdr:col>50</xdr:col>
      <xdr:colOff>165100</xdr:colOff>
      <xdr:row>79</xdr:row>
      <xdr:rowOff>79532</xdr:rowOff>
    </xdr:to>
    <xdr:sp macro="" textlink="">
      <xdr:nvSpPr>
        <xdr:cNvPr id="439" name="楕円 438"/>
        <xdr:cNvSpPr/>
      </xdr:nvSpPr>
      <xdr:spPr>
        <a:xfrm>
          <a:off x="9588500" y="135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70659</xdr:rowOff>
    </xdr:from>
    <xdr:ext cx="469744" cy="259045"/>
    <xdr:sp macro="" textlink="">
      <xdr:nvSpPr>
        <xdr:cNvPr id="440" name="テキスト ボックス 439"/>
        <xdr:cNvSpPr txBox="1"/>
      </xdr:nvSpPr>
      <xdr:spPr>
        <a:xfrm>
          <a:off x="9404428" y="1361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126347</xdr:rowOff>
    </xdr:from>
    <xdr:to>
      <xdr:col>46</xdr:col>
      <xdr:colOff>38100</xdr:colOff>
      <xdr:row>79</xdr:row>
      <xdr:rowOff>56497</xdr:rowOff>
    </xdr:to>
    <xdr:sp macro="" textlink="">
      <xdr:nvSpPr>
        <xdr:cNvPr id="441" name="楕円 440"/>
        <xdr:cNvSpPr/>
      </xdr:nvSpPr>
      <xdr:spPr>
        <a:xfrm>
          <a:off x="8699500" y="134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73024</xdr:rowOff>
    </xdr:from>
    <xdr:ext cx="469744" cy="259045"/>
    <xdr:sp macro="" textlink="">
      <xdr:nvSpPr>
        <xdr:cNvPr id="442" name="テキスト ボックス 441"/>
        <xdr:cNvSpPr txBox="1"/>
      </xdr:nvSpPr>
      <xdr:spPr>
        <a:xfrm>
          <a:off x="8515428" y="132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151003</xdr:rowOff>
    </xdr:from>
    <xdr:to>
      <xdr:col>41</xdr:col>
      <xdr:colOff>101600</xdr:colOff>
      <xdr:row>79</xdr:row>
      <xdr:rowOff>81153</xdr:rowOff>
    </xdr:to>
    <xdr:sp macro="" textlink="">
      <xdr:nvSpPr>
        <xdr:cNvPr id="443" name="楕円 442"/>
        <xdr:cNvSpPr/>
      </xdr:nvSpPr>
      <xdr:spPr>
        <a:xfrm>
          <a:off x="7810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97680</xdr:rowOff>
    </xdr:from>
    <xdr:ext cx="469744" cy="259045"/>
    <xdr:sp macro="" textlink="">
      <xdr:nvSpPr>
        <xdr:cNvPr id="444" name="テキスト ボックス 443"/>
        <xdr:cNvSpPr txBox="1"/>
      </xdr:nvSpPr>
      <xdr:spPr>
        <a:xfrm>
          <a:off x="7626428" y="132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128938</xdr:rowOff>
    </xdr:from>
    <xdr:to>
      <xdr:col>36</xdr:col>
      <xdr:colOff>165100</xdr:colOff>
      <xdr:row>79</xdr:row>
      <xdr:rowOff>59088</xdr:rowOff>
    </xdr:to>
    <xdr:sp macro="" textlink="">
      <xdr:nvSpPr>
        <xdr:cNvPr id="445" name="楕円 444"/>
        <xdr:cNvSpPr/>
      </xdr:nvSpPr>
      <xdr:spPr>
        <a:xfrm>
          <a:off x="6921500" y="135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75615</xdr:rowOff>
    </xdr:from>
    <xdr:ext cx="469744" cy="259045"/>
    <xdr:sp macro="" textlink="">
      <xdr:nvSpPr>
        <xdr:cNvPr id="446" name="テキスト ボックス 445"/>
        <xdr:cNvSpPr txBox="1"/>
      </xdr:nvSpPr>
      <xdr:spPr>
        <a:xfrm>
          <a:off x="6737428" y="132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115199</xdr:rowOff>
    </xdr:from>
    <xdr:to>
      <xdr:col>55</xdr:col>
      <xdr:colOff>0</xdr:colOff>
      <xdr:row>98</xdr:row>
      <xdr:rowOff>14591</xdr:rowOff>
    </xdr:to>
    <xdr:cxnSp macro="">
      <xdr:nvCxnSpPr>
        <xdr:cNvPr id="473" name="直線コネクタ 472"/>
        <xdr:cNvCxnSpPr/>
      </xdr:nvCxnSpPr>
      <xdr:spPr>
        <a:xfrm>
          <a:off x="9639300" y="16745849"/>
          <a:ext cx="838200" cy="7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115199</xdr:rowOff>
    </xdr:from>
    <xdr:to>
      <xdr:col>50</xdr:col>
      <xdr:colOff>114300</xdr:colOff>
      <xdr:row>98</xdr:row>
      <xdr:rowOff>26358</xdr:rowOff>
    </xdr:to>
    <xdr:cxnSp macro="">
      <xdr:nvCxnSpPr>
        <xdr:cNvPr id="476" name="直線コネクタ 475"/>
        <xdr:cNvCxnSpPr/>
      </xdr:nvCxnSpPr>
      <xdr:spPr>
        <a:xfrm flipV="1">
          <a:off x="8750300" y="16745849"/>
          <a:ext cx="889000" cy="8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163159</xdr:rowOff>
    </xdr:from>
    <xdr:to>
      <xdr:col>45</xdr:col>
      <xdr:colOff>177800</xdr:colOff>
      <xdr:row>98</xdr:row>
      <xdr:rowOff>26358</xdr:rowOff>
    </xdr:to>
    <xdr:cxnSp macro="">
      <xdr:nvCxnSpPr>
        <xdr:cNvPr id="479" name="直線コネクタ 478"/>
        <xdr:cNvCxnSpPr/>
      </xdr:nvCxnSpPr>
      <xdr:spPr>
        <a:xfrm>
          <a:off x="7861300" y="16793809"/>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163159</xdr:rowOff>
    </xdr:from>
    <xdr:to>
      <xdr:col>41</xdr:col>
      <xdr:colOff>50800</xdr:colOff>
      <xdr:row>98</xdr:row>
      <xdr:rowOff>250</xdr:rowOff>
    </xdr:to>
    <xdr:cxnSp macro="">
      <xdr:nvCxnSpPr>
        <xdr:cNvPr id="482" name="直線コネクタ 481"/>
        <xdr:cNvCxnSpPr/>
      </xdr:nvCxnSpPr>
      <xdr:spPr>
        <a:xfrm flipV="1">
          <a:off x="6972300" y="16793809"/>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135241</xdr:rowOff>
    </xdr:from>
    <xdr:to>
      <xdr:col>55</xdr:col>
      <xdr:colOff>50800</xdr:colOff>
      <xdr:row>98</xdr:row>
      <xdr:rowOff>65391</xdr:rowOff>
    </xdr:to>
    <xdr:sp macro="" textlink="">
      <xdr:nvSpPr>
        <xdr:cNvPr id="492" name="楕円 491"/>
        <xdr:cNvSpPr/>
      </xdr:nvSpPr>
      <xdr:spPr>
        <a:xfrm>
          <a:off x="10426700" y="167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94618</xdr:rowOff>
    </xdr:from>
    <xdr:ext cx="534377" cy="259045"/>
    <xdr:sp macro="" textlink="">
      <xdr:nvSpPr>
        <xdr:cNvPr id="493" name="土木費該当値テキスト"/>
        <xdr:cNvSpPr txBox="1"/>
      </xdr:nvSpPr>
      <xdr:spPr>
        <a:xfrm>
          <a:off x="10528300" y="165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64399</xdr:rowOff>
    </xdr:from>
    <xdr:to>
      <xdr:col>50</xdr:col>
      <xdr:colOff>165100</xdr:colOff>
      <xdr:row>97</xdr:row>
      <xdr:rowOff>165999</xdr:rowOff>
    </xdr:to>
    <xdr:sp macro="" textlink="">
      <xdr:nvSpPr>
        <xdr:cNvPr id="494" name="楕円 493"/>
        <xdr:cNvSpPr/>
      </xdr:nvSpPr>
      <xdr:spPr>
        <a:xfrm>
          <a:off x="9588500" y="166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11076</xdr:rowOff>
    </xdr:from>
    <xdr:ext cx="534377" cy="259045"/>
    <xdr:sp macro="" textlink="">
      <xdr:nvSpPr>
        <xdr:cNvPr id="495" name="テキスト ボックス 494"/>
        <xdr:cNvSpPr txBox="1"/>
      </xdr:nvSpPr>
      <xdr:spPr>
        <a:xfrm>
          <a:off x="9372111" y="16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147008</xdr:rowOff>
    </xdr:from>
    <xdr:to>
      <xdr:col>46</xdr:col>
      <xdr:colOff>38100</xdr:colOff>
      <xdr:row>98</xdr:row>
      <xdr:rowOff>77158</xdr:rowOff>
    </xdr:to>
    <xdr:sp macro="" textlink="">
      <xdr:nvSpPr>
        <xdr:cNvPr id="496" name="楕円 495"/>
        <xdr:cNvSpPr/>
      </xdr:nvSpPr>
      <xdr:spPr>
        <a:xfrm>
          <a:off x="8699500" y="167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93685</xdr:rowOff>
    </xdr:from>
    <xdr:ext cx="534377" cy="259045"/>
    <xdr:sp macro="" textlink="">
      <xdr:nvSpPr>
        <xdr:cNvPr id="497" name="テキスト ボックス 496"/>
        <xdr:cNvSpPr txBox="1"/>
      </xdr:nvSpPr>
      <xdr:spPr>
        <a:xfrm>
          <a:off x="8483111" y="165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112359</xdr:rowOff>
    </xdr:from>
    <xdr:to>
      <xdr:col>41</xdr:col>
      <xdr:colOff>101600</xdr:colOff>
      <xdr:row>98</xdr:row>
      <xdr:rowOff>42509</xdr:rowOff>
    </xdr:to>
    <xdr:sp macro="" textlink="">
      <xdr:nvSpPr>
        <xdr:cNvPr id="498" name="楕円 497"/>
        <xdr:cNvSpPr/>
      </xdr:nvSpPr>
      <xdr:spPr>
        <a:xfrm>
          <a:off x="78105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59036</xdr:rowOff>
    </xdr:from>
    <xdr:ext cx="534377" cy="259045"/>
    <xdr:sp macro="" textlink="">
      <xdr:nvSpPr>
        <xdr:cNvPr id="499" name="テキスト ボックス 498"/>
        <xdr:cNvSpPr txBox="1"/>
      </xdr:nvSpPr>
      <xdr:spPr>
        <a:xfrm>
          <a:off x="7594111" y="165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120900</xdr:rowOff>
    </xdr:from>
    <xdr:to>
      <xdr:col>36</xdr:col>
      <xdr:colOff>165100</xdr:colOff>
      <xdr:row>98</xdr:row>
      <xdr:rowOff>51050</xdr:rowOff>
    </xdr:to>
    <xdr:sp macro="" textlink="">
      <xdr:nvSpPr>
        <xdr:cNvPr id="500" name="楕円 499"/>
        <xdr:cNvSpPr/>
      </xdr:nvSpPr>
      <xdr:spPr>
        <a:xfrm>
          <a:off x="6921500" y="167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67577</xdr:rowOff>
    </xdr:from>
    <xdr:ext cx="534377" cy="259045"/>
    <xdr:sp macro="" textlink="">
      <xdr:nvSpPr>
        <xdr:cNvPr id="501" name="テキスト ボックス 500"/>
        <xdr:cNvSpPr txBox="1"/>
      </xdr:nvSpPr>
      <xdr:spPr>
        <a:xfrm>
          <a:off x="6705111" y="16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168808</xdr:rowOff>
    </xdr:from>
    <xdr:to>
      <xdr:col>85</xdr:col>
      <xdr:colOff>127000</xdr:colOff>
      <xdr:row>38</xdr:row>
      <xdr:rowOff>12446</xdr:rowOff>
    </xdr:to>
    <xdr:cxnSp macro="">
      <xdr:nvCxnSpPr>
        <xdr:cNvPr id="531" name="直線コネクタ 530"/>
        <xdr:cNvCxnSpPr/>
      </xdr:nvCxnSpPr>
      <xdr:spPr>
        <a:xfrm flipV="1">
          <a:off x="15481300" y="6512458"/>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12446</xdr:rowOff>
    </xdr:from>
    <xdr:to>
      <xdr:col>81</xdr:col>
      <xdr:colOff>50800</xdr:colOff>
      <xdr:row>38</xdr:row>
      <xdr:rowOff>17894</xdr:rowOff>
    </xdr:to>
    <xdr:cxnSp macro="">
      <xdr:nvCxnSpPr>
        <xdr:cNvPr id="534" name="直線コネクタ 533"/>
        <xdr:cNvCxnSpPr/>
      </xdr:nvCxnSpPr>
      <xdr:spPr>
        <a:xfrm flipV="1">
          <a:off x="14592300" y="6527546"/>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9169</xdr:rowOff>
    </xdr:from>
    <xdr:to>
      <xdr:col>76</xdr:col>
      <xdr:colOff>114300</xdr:colOff>
      <xdr:row>38</xdr:row>
      <xdr:rowOff>17894</xdr:rowOff>
    </xdr:to>
    <xdr:cxnSp macro="">
      <xdr:nvCxnSpPr>
        <xdr:cNvPr id="537" name="直線コネクタ 536"/>
        <xdr:cNvCxnSpPr/>
      </xdr:nvCxnSpPr>
      <xdr:spPr>
        <a:xfrm>
          <a:off x="13703300" y="6524269"/>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9169</xdr:rowOff>
    </xdr:from>
    <xdr:to>
      <xdr:col>71</xdr:col>
      <xdr:colOff>177800</xdr:colOff>
      <xdr:row>38</xdr:row>
      <xdr:rowOff>35154</xdr:rowOff>
    </xdr:to>
    <xdr:cxnSp macro="">
      <xdr:nvCxnSpPr>
        <xdr:cNvPr id="540" name="直線コネクタ 539"/>
        <xdr:cNvCxnSpPr/>
      </xdr:nvCxnSpPr>
      <xdr:spPr>
        <a:xfrm flipV="1">
          <a:off x="12814300" y="6524269"/>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118008</xdr:rowOff>
    </xdr:from>
    <xdr:to>
      <xdr:col>85</xdr:col>
      <xdr:colOff>177800</xdr:colOff>
      <xdr:row>38</xdr:row>
      <xdr:rowOff>48158</xdr:rowOff>
    </xdr:to>
    <xdr:sp macro="" textlink="">
      <xdr:nvSpPr>
        <xdr:cNvPr id="550" name="楕円 549"/>
        <xdr:cNvSpPr/>
      </xdr:nvSpPr>
      <xdr:spPr>
        <a:xfrm>
          <a:off x="16268700" y="64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96435</xdr:rowOff>
    </xdr:from>
    <xdr:ext cx="534377" cy="259045"/>
    <xdr:sp macro="" textlink="">
      <xdr:nvSpPr>
        <xdr:cNvPr id="551" name="消防費該当値テキスト"/>
        <xdr:cNvSpPr txBox="1"/>
      </xdr:nvSpPr>
      <xdr:spPr>
        <a:xfrm>
          <a:off x="16370300" y="64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133096</xdr:rowOff>
    </xdr:from>
    <xdr:to>
      <xdr:col>81</xdr:col>
      <xdr:colOff>101600</xdr:colOff>
      <xdr:row>38</xdr:row>
      <xdr:rowOff>63246</xdr:rowOff>
    </xdr:to>
    <xdr:sp macro="" textlink="">
      <xdr:nvSpPr>
        <xdr:cNvPr id="552" name="楕円 551"/>
        <xdr:cNvSpPr/>
      </xdr:nvSpPr>
      <xdr:spPr>
        <a:xfrm>
          <a:off x="15430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54373</xdr:rowOff>
    </xdr:from>
    <xdr:ext cx="534377" cy="259045"/>
    <xdr:sp macro="" textlink="">
      <xdr:nvSpPr>
        <xdr:cNvPr id="553" name="テキスト ボックス 552"/>
        <xdr:cNvSpPr txBox="1"/>
      </xdr:nvSpPr>
      <xdr:spPr>
        <a:xfrm>
          <a:off x="15214111" y="65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138544</xdr:rowOff>
    </xdr:from>
    <xdr:to>
      <xdr:col>76</xdr:col>
      <xdr:colOff>165100</xdr:colOff>
      <xdr:row>38</xdr:row>
      <xdr:rowOff>68694</xdr:rowOff>
    </xdr:to>
    <xdr:sp macro="" textlink="">
      <xdr:nvSpPr>
        <xdr:cNvPr id="554" name="楕円 553"/>
        <xdr:cNvSpPr/>
      </xdr:nvSpPr>
      <xdr:spPr>
        <a:xfrm>
          <a:off x="14541500" y="64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59821</xdr:rowOff>
    </xdr:from>
    <xdr:ext cx="534377" cy="259045"/>
    <xdr:sp macro="" textlink="">
      <xdr:nvSpPr>
        <xdr:cNvPr id="555" name="テキスト ボックス 554"/>
        <xdr:cNvSpPr txBox="1"/>
      </xdr:nvSpPr>
      <xdr:spPr>
        <a:xfrm>
          <a:off x="14325111" y="65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129819</xdr:rowOff>
    </xdr:from>
    <xdr:to>
      <xdr:col>72</xdr:col>
      <xdr:colOff>38100</xdr:colOff>
      <xdr:row>38</xdr:row>
      <xdr:rowOff>59969</xdr:rowOff>
    </xdr:to>
    <xdr:sp macro="" textlink="">
      <xdr:nvSpPr>
        <xdr:cNvPr id="556" name="楕円 555"/>
        <xdr:cNvSpPr/>
      </xdr:nvSpPr>
      <xdr:spPr>
        <a:xfrm>
          <a:off x="13652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51096</xdr:rowOff>
    </xdr:from>
    <xdr:ext cx="534377" cy="259045"/>
    <xdr:sp macro="" textlink="">
      <xdr:nvSpPr>
        <xdr:cNvPr id="557" name="テキスト ボックス 556"/>
        <xdr:cNvSpPr txBox="1"/>
      </xdr:nvSpPr>
      <xdr:spPr>
        <a:xfrm>
          <a:off x="13436111" y="65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155804</xdr:rowOff>
    </xdr:from>
    <xdr:to>
      <xdr:col>67</xdr:col>
      <xdr:colOff>101600</xdr:colOff>
      <xdr:row>38</xdr:row>
      <xdr:rowOff>85954</xdr:rowOff>
    </xdr:to>
    <xdr:sp macro="" textlink="">
      <xdr:nvSpPr>
        <xdr:cNvPr id="558" name="楕円 557"/>
        <xdr:cNvSpPr/>
      </xdr:nvSpPr>
      <xdr:spPr>
        <a:xfrm>
          <a:off x="12763500" y="64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77081</xdr:rowOff>
    </xdr:from>
    <xdr:ext cx="534377" cy="259045"/>
    <xdr:sp macro="" textlink="">
      <xdr:nvSpPr>
        <xdr:cNvPr id="559" name="テキスト ボックス 558"/>
        <xdr:cNvSpPr txBox="1"/>
      </xdr:nvSpPr>
      <xdr:spPr>
        <a:xfrm>
          <a:off x="12547111"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32279</xdr:rowOff>
    </xdr:from>
    <xdr:to>
      <xdr:col>85</xdr:col>
      <xdr:colOff>127000</xdr:colOff>
      <xdr:row>56</xdr:row>
      <xdr:rowOff>100413</xdr:rowOff>
    </xdr:to>
    <xdr:cxnSp macro="">
      <xdr:nvCxnSpPr>
        <xdr:cNvPr id="591" name="直線コネクタ 590"/>
        <xdr:cNvCxnSpPr/>
      </xdr:nvCxnSpPr>
      <xdr:spPr>
        <a:xfrm flipV="1">
          <a:off x="15481300" y="9633479"/>
          <a:ext cx="8382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100413</xdr:rowOff>
    </xdr:from>
    <xdr:to>
      <xdr:col>81</xdr:col>
      <xdr:colOff>50800</xdr:colOff>
      <xdr:row>57</xdr:row>
      <xdr:rowOff>16745</xdr:rowOff>
    </xdr:to>
    <xdr:cxnSp macro="">
      <xdr:nvCxnSpPr>
        <xdr:cNvPr id="594" name="直線コネクタ 593"/>
        <xdr:cNvCxnSpPr/>
      </xdr:nvCxnSpPr>
      <xdr:spPr>
        <a:xfrm flipV="1">
          <a:off x="14592300" y="9701613"/>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48282</xdr:rowOff>
    </xdr:from>
    <xdr:to>
      <xdr:col>76</xdr:col>
      <xdr:colOff>114300</xdr:colOff>
      <xdr:row>57</xdr:row>
      <xdr:rowOff>16745</xdr:rowOff>
    </xdr:to>
    <xdr:cxnSp macro="">
      <xdr:nvCxnSpPr>
        <xdr:cNvPr id="597" name="直線コネクタ 596"/>
        <xdr:cNvCxnSpPr/>
      </xdr:nvCxnSpPr>
      <xdr:spPr>
        <a:xfrm>
          <a:off x="13703300" y="9306582"/>
          <a:ext cx="889000" cy="48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48282</xdr:rowOff>
    </xdr:from>
    <xdr:to>
      <xdr:col>71</xdr:col>
      <xdr:colOff>177800</xdr:colOff>
      <xdr:row>56</xdr:row>
      <xdr:rowOff>167437</xdr:rowOff>
    </xdr:to>
    <xdr:cxnSp macro="">
      <xdr:nvCxnSpPr>
        <xdr:cNvPr id="600" name="直線コネクタ 599"/>
        <xdr:cNvCxnSpPr/>
      </xdr:nvCxnSpPr>
      <xdr:spPr>
        <a:xfrm flipV="1">
          <a:off x="12814300" y="9306582"/>
          <a:ext cx="889000" cy="4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152929</xdr:rowOff>
    </xdr:from>
    <xdr:to>
      <xdr:col>85</xdr:col>
      <xdr:colOff>177800</xdr:colOff>
      <xdr:row>56</xdr:row>
      <xdr:rowOff>83079</xdr:rowOff>
    </xdr:to>
    <xdr:sp macro="" textlink="">
      <xdr:nvSpPr>
        <xdr:cNvPr id="610" name="楕円 609"/>
        <xdr:cNvSpPr/>
      </xdr:nvSpPr>
      <xdr:spPr>
        <a:xfrm>
          <a:off x="16268700" y="95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4356</xdr:rowOff>
    </xdr:from>
    <xdr:ext cx="534377" cy="259045"/>
    <xdr:sp macro="" textlink="">
      <xdr:nvSpPr>
        <xdr:cNvPr id="611" name="教育費該当値テキスト"/>
        <xdr:cNvSpPr txBox="1"/>
      </xdr:nvSpPr>
      <xdr:spPr>
        <a:xfrm>
          <a:off x="16370300" y="94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49613</xdr:rowOff>
    </xdr:from>
    <xdr:to>
      <xdr:col>81</xdr:col>
      <xdr:colOff>101600</xdr:colOff>
      <xdr:row>56</xdr:row>
      <xdr:rowOff>151213</xdr:rowOff>
    </xdr:to>
    <xdr:sp macro="" textlink="">
      <xdr:nvSpPr>
        <xdr:cNvPr id="612" name="楕円 611"/>
        <xdr:cNvSpPr/>
      </xdr:nvSpPr>
      <xdr:spPr>
        <a:xfrm>
          <a:off x="15430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167740</xdr:rowOff>
    </xdr:from>
    <xdr:ext cx="534377" cy="259045"/>
    <xdr:sp macro="" textlink="">
      <xdr:nvSpPr>
        <xdr:cNvPr id="613" name="テキスト ボックス 612"/>
        <xdr:cNvSpPr txBox="1"/>
      </xdr:nvSpPr>
      <xdr:spPr>
        <a:xfrm>
          <a:off x="15214111" y="94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137395</xdr:rowOff>
    </xdr:from>
    <xdr:to>
      <xdr:col>76</xdr:col>
      <xdr:colOff>165100</xdr:colOff>
      <xdr:row>57</xdr:row>
      <xdr:rowOff>67545</xdr:rowOff>
    </xdr:to>
    <xdr:sp macro="" textlink="">
      <xdr:nvSpPr>
        <xdr:cNvPr id="614" name="楕円 613"/>
        <xdr:cNvSpPr/>
      </xdr:nvSpPr>
      <xdr:spPr>
        <a:xfrm>
          <a:off x="14541500" y="97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84072</xdr:rowOff>
    </xdr:from>
    <xdr:ext cx="534377" cy="259045"/>
    <xdr:sp macro="" textlink="">
      <xdr:nvSpPr>
        <xdr:cNvPr id="615" name="テキスト ボックス 614"/>
        <xdr:cNvSpPr txBox="1"/>
      </xdr:nvSpPr>
      <xdr:spPr>
        <a:xfrm>
          <a:off x="14325111" y="95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168932</xdr:rowOff>
    </xdr:from>
    <xdr:to>
      <xdr:col>72</xdr:col>
      <xdr:colOff>38100</xdr:colOff>
      <xdr:row>54</xdr:row>
      <xdr:rowOff>99082</xdr:rowOff>
    </xdr:to>
    <xdr:sp macro="" textlink="">
      <xdr:nvSpPr>
        <xdr:cNvPr id="616" name="楕円 615"/>
        <xdr:cNvSpPr/>
      </xdr:nvSpPr>
      <xdr:spPr>
        <a:xfrm>
          <a:off x="13652500" y="92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115609</xdr:rowOff>
    </xdr:from>
    <xdr:ext cx="599010" cy="259045"/>
    <xdr:sp macro="" textlink="">
      <xdr:nvSpPr>
        <xdr:cNvPr id="617" name="テキスト ボックス 616"/>
        <xdr:cNvSpPr txBox="1"/>
      </xdr:nvSpPr>
      <xdr:spPr>
        <a:xfrm>
          <a:off x="13403795" y="90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116637</xdr:rowOff>
    </xdr:from>
    <xdr:to>
      <xdr:col>67</xdr:col>
      <xdr:colOff>101600</xdr:colOff>
      <xdr:row>57</xdr:row>
      <xdr:rowOff>46787</xdr:rowOff>
    </xdr:to>
    <xdr:sp macro="" textlink="">
      <xdr:nvSpPr>
        <xdr:cNvPr id="618" name="楕円 617"/>
        <xdr:cNvSpPr/>
      </xdr:nvSpPr>
      <xdr:spPr>
        <a:xfrm>
          <a:off x="12763500" y="97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63314</xdr:rowOff>
    </xdr:from>
    <xdr:ext cx="534377" cy="259045"/>
    <xdr:sp macro="" textlink="">
      <xdr:nvSpPr>
        <xdr:cNvPr id="619" name="テキスト ボックス 618"/>
        <xdr:cNvSpPr txBox="1"/>
      </xdr:nvSpPr>
      <xdr:spPr>
        <a:xfrm>
          <a:off x="12547111" y="94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42633</xdr:rowOff>
    </xdr:from>
    <xdr:to>
      <xdr:col>85</xdr:col>
      <xdr:colOff>127000</xdr:colOff>
      <xdr:row>79</xdr:row>
      <xdr:rowOff>44123</xdr:rowOff>
    </xdr:to>
    <xdr:cxnSp macro="">
      <xdr:nvCxnSpPr>
        <xdr:cNvPr id="648" name="直線コネクタ 647"/>
        <xdr:cNvCxnSpPr/>
      </xdr:nvCxnSpPr>
      <xdr:spPr>
        <a:xfrm flipV="1">
          <a:off x="15481300" y="13587183"/>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44123</xdr:rowOff>
    </xdr:from>
    <xdr:to>
      <xdr:col>81</xdr:col>
      <xdr:colOff>50800</xdr:colOff>
      <xdr:row>79</xdr:row>
      <xdr:rowOff>44450</xdr:rowOff>
    </xdr:to>
    <xdr:cxnSp macro="">
      <xdr:nvCxnSpPr>
        <xdr:cNvPr id="651" name="直線コネクタ 650"/>
        <xdr:cNvCxnSpPr/>
      </xdr:nvCxnSpPr>
      <xdr:spPr>
        <a:xfrm flipV="1">
          <a:off x="14592300" y="1358867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163283</xdr:rowOff>
    </xdr:from>
    <xdr:to>
      <xdr:col>85</xdr:col>
      <xdr:colOff>177800</xdr:colOff>
      <xdr:row>79</xdr:row>
      <xdr:rowOff>93433</xdr:rowOff>
    </xdr:to>
    <xdr:sp macro="" textlink="">
      <xdr:nvSpPr>
        <xdr:cNvPr id="667" name="楕円 666"/>
        <xdr:cNvSpPr/>
      </xdr:nvSpPr>
      <xdr:spPr>
        <a:xfrm>
          <a:off x="16268700" y="1353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164773</xdr:rowOff>
    </xdr:from>
    <xdr:to>
      <xdr:col>81</xdr:col>
      <xdr:colOff>101600</xdr:colOff>
      <xdr:row>79</xdr:row>
      <xdr:rowOff>94923</xdr:rowOff>
    </xdr:to>
    <xdr:sp macro="" textlink="">
      <xdr:nvSpPr>
        <xdr:cNvPr id="669" name="楕円 668"/>
        <xdr:cNvSpPr/>
      </xdr:nvSpPr>
      <xdr:spPr>
        <a:xfrm>
          <a:off x="15430500" y="135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86050</xdr:rowOff>
    </xdr:from>
    <xdr:ext cx="313932" cy="259045"/>
    <xdr:sp macro="" textlink="">
      <xdr:nvSpPr>
        <xdr:cNvPr id="670" name="テキスト ボックス 669"/>
        <xdr:cNvSpPr txBox="1"/>
      </xdr:nvSpPr>
      <xdr:spPr>
        <a:xfrm>
          <a:off x="15324333" y="1363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28130</xdr:rowOff>
    </xdr:from>
    <xdr:to>
      <xdr:col>85</xdr:col>
      <xdr:colOff>127000</xdr:colOff>
      <xdr:row>97</xdr:row>
      <xdr:rowOff>48425</xdr:rowOff>
    </xdr:to>
    <xdr:cxnSp macro="">
      <xdr:nvCxnSpPr>
        <xdr:cNvPr id="705" name="直線コネクタ 704"/>
        <xdr:cNvCxnSpPr/>
      </xdr:nvCxnSpPr>
      <xdr:spPr>
        <a:xfrm flipV="1">
          <a:off x="15481300" y="16658780"/>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47282</xdr:rowOff>
    </xdr:from>
    <xdr:to>
      <xdr:col>81</xdr:col>
      <xdr:colOff>50800</xdr:colOff>
      <xdr:row>97</xdr:row>
      <xdr:rowOff>48425</xdr:rowOff>
    </xdr:to>
    <xdr:cxnSp macro="">
      <xdr:nvCxnSpPr>
        <xdr:cNvPr id="708" name="直線コネクタ 707"/>
        <xdr:cNvCxnSpPr/>
      </xdr:nvCxnSpPr>
      <xdr:spPr>
        <a:xfrm>
          <a:off x="14592300" y="16677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36627</xdr:rowOff>
    </xdr:from>
    <xdr:to>
      <xdr:col>76</xdr:col>
      <xdr:colOff>114300</xdr:colOff>
      <xdr:row>97</xdr:row>
      <xdr:rowOff>47282</xdr:rowOff>
    </xdr:to>
    <xdr:cxnSp macro="">
      <xdr:nvCxnSpPr>
        <xdr:cNvPr id="711" name="直線コネクタ 710"/>
        <xdr:cNvCxnSpPr/>
      </xdr:nvCxnSpPr>
      <xdr:spPr>
        <a:xfrm>
          <a:off x="13703300" y="16667277"/>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16117</xdr:rowOff>
    </xdr:from>
    <xdr:to>
      <xdr:col>71</xdr:col>
      <xdr:colOff>177800</xdr:colOff>
      <xdr:row>97</xdr:row>
      <xdr:rowOff>36627</xdr:rowOff>
    </xdr:to>
    <xdr:cxnSp macro="">
      <xdr:nvCxnSpPr>
        <xdr:cNvPr id="714" name="直線コネクタ 713"/>
        <xdr:cNvCxnSpPr/>
      </xdr:nvCxnSpPr>
      <xdr:spPr>
        <a:xfrm>
          <a:off x="12814300" y="16646767"/>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148780</xdr:rowOff>
    </xdr:from>
    <xdr:to>
      <xdr:col>85</xdr:col>
      <xdr:colOff>177800</xdr:colOff>
      <xdr:row>97</xdr:row>
      <xdr:rowOff>78930</xdr:rowOff>
    </xdr:to>
    <xdr:sp macro="" textlink="">
      <xdr:nvSpPr>
        <xdr:cNvPr id="724" name="楕円 723"/>
        <xdr:cNvSpPr/>
      </xdr:nvSpPr>
      <xdr:spPr>
        <a:xfrm>
          <a:off x="16268700" y="166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127207</xdr:rowOff>
    </xdr:from>
    <xdr:ext cx="534377" cy="259045"/>
    <xdr:sp macro="" textlink="">
      <xdr:nvSpPr>
        <xdr:cNvPr id="725" name="公債費該当値テキスト"/>
        <xdr:cNvSpPr txBox="1"/>
      </xdr:nvSpPr>
      <xdr:spPr>
        <a:xfrm>
          <a:off x="16370300" y="165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169075</xdr:rowOff>
    </xdr:from>
    <xdr:to>
      <xdr:col>81</xdr:col>
      <xdr:colOff>101600</xdr:colOff>
      <xdr:row>97</xdr:row>
      <xdr:rowOff>99225</xdr:rowOff>
    </xdr:to>
    <xdr:sp macro="" textlink="">
      <xdr:nvSpPr>
        <xdr:cNvPr id="726" name="楕円 725"/>
        <xdr:cNvSpPr/>
      </xdr:nvSpPr>
      <xdr:spPr>
        <a:xfrm>
          <a:off x="15430500" y="166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90352</xdr:rowOff>
    </xdr:from>
    <xdr:ext cx="534377" cy="259045"/>
    <xdr:sp macro="" textlink="">
      <xdr:nvSpPr>
        <xdr:cNvPr id="727" name="テキスト ボックス 726"/>
        <xdr:cNvSpPr txBox="1"/>
      </xdr:nvSpPr>
      <xdr:spPr>
        <a:xfrm>
          <a:off x="15214111" y="167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167932</xdr:rowOff>
    </xdr:from>
    <xdr:to>
      <xdr:col>76</xdr:col>
      <xdr:colOff>165100</xdr:colOff>
      <xdr:row>97</xdr:row>
      <xdr:rowOff>98082</xdr:rowOff>
    </xdr:to>
    <xdr:sp macro="" textlink="">
      <xdr:nvSpPr>
        <xdr:cNvPr id="728" name="楕円 727"/>
        <xdr:cNvSpPr/>
      </xdr:nvSpPr>
      <xdr:spPr>
        <a:xfrm>
          <a:off x="14541500" y="166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89209</xdr:rowOff>
    </xdr:from>
    <xdr:ext cx="534377" cy="259045"/>
    <xdr:sp macro="" textlink="">
      <xdr:nvSpPr>
        <xdr:cNvPr id="729" name="テキスト ボックス 728"/>
        <xdr:cNvSpPr txBox="1"/>
      </xdr:nvSpPr>
      <xdr:spPr>
        <a:xfrm>
          <a:off x="14325111" y="167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157277</xdr:rowOff>
    </xdr:from>
    <xdr:to>
      <xdr:col>72</xdr:col>
      <xdr:colOff>38100</xdr:colOff>
      <xdr:row>97</xdr:row>
      <xdr:rowOff>87427</xdr:rowOff>
    </xdr:to>
    <xdr:sp macro="" textlink="">
      <xdr:nvSpPr>
        <xdr:cNvPr id="730" name="楕円 729"/>
        <xdr:cNvSpPr/>
      </xdr:nvSpPr>
      <xdr:spPr>
        <a:xfrm>
          <a:off x="13652500" y="166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78554</xdr:rowOff>
    </xdr:from>
    <xdr:ext cx="534377" cy="259045"/>
    <xdr:sp macro="" textlink="">
      <xdr:nvSpPr>
        <xdr:cNvPr id="731" name="テキスト ボックス 730"/>
        <xdr:cNvSpPr txBox="1"/>
      </xdr:nvSpPr>
      <xdr:spPr>
        <a:xfrm>
          <a:off x="13436111" y="167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136767</xdr:rowOff>
    </xdr:from>
    <xdr:to>
      <xdr:col>67</xdr:col>
      <xdr:colOff>101600</xdr:colOff>
      <xdr:row>97</xdr:row>
      <xdr:rowOff>66917</xdr:rowOff>
    </xdr:to>
    <xdr:sp macro="" textlink="">
      <xdr:nvSpPr>
        <xdr:cNvPr id="732" name="楕円 731"/>
        <xdr:cNvSpPr/>
      </xdr:nvSpPr>
      <xdr:spPr>
        <a:xfrm>
          <a:off x="12763500" y="1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58044</xdr:rowOff>
    </xdr:from>
    <xdr:ext cx="534377" cy="259045"/>
    <xdr:sp macro="" textlink="">
      <xdr:nvSpPr>
        <xdr:cNvPr id="733" name="テキスト ボックス 732"/>
        <xdr:cNvSpPr txBox="1"/>
      </xdr:nvSpPr>
      <xdr:spPr>
        <a:xfrm>
          <a:off x="12547111" y="166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総務費は、住民一人当たり</a:t>
          </a:r>
          <a:r>
            <a:rPr kumimoji="1" lang="en-US" altLang="ja-JP" sz="1100">
              <a:solidFill>
                <a:schemeClr val="dk1"/>
              </a:solidFill>
              <a:effectLst/>
              <a:latin typeface="+mn-ea"/>
              <a:ea typeface="+mn-ea"/>
              <a:cs typeface="+mn-cs"/>
            </a:rPr>
            <a:t>116,706</a:t>
          </a:r>
          <a:r>
            <a:rPr kumimoji="1" lang="ja-JP" altLang="ja-JP" sz="1100">
              <a:solidFill>
                <a:schemeClr val="dk1"/>
              </a:solidFill>
              <a:effectLst/>
              <a:latin typeface="+mn-ea"/>
              <a:ea typeface="+mn-ea"/>
              <a:cs typeface="+mn-cs"/>
            </a:rPr>
            <a:t>円となっており、類似団体と比較して一人当たりコストが高い状況となっている。これは、沖縄振興特別推進交付金を活用した特定駐留軍用地等の先行取得を行う基金の積立金が増加したこと、防災</a:t>
          </a:r>
          <a:r>
            <a:rPr kumimoji="1" lang="ja-JP" altLang="en-US" sz="1100">
              <a:solidFill>
                <a:schemeClr val="dk1"/>
              </a:solidFill>
              <a:effectLst/>
              <a:latin typeface="+mn-ea"/>
              <a:ea typeface="+mn-ea"/>
              <a:cs typeface="+mn-cs"/>
            </a:rPr>
            <a:t>システム</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整備に</a:t>
          </a:r>
          <a:r>
            <a:rPr kumimoji="1" lang="ja-JP" altLang="ja-JP" sz="1100">
              <a:solidFill>
                <a:schemeClr val="dk1"/>
              </a:solidFill>
              <a:effectLst/>
              <a:latin typeface="+mn-ea"/>
              <a:ea typeface="+mn-ea"/>
              <a:cs typeface="+mn-cs"/>
            </a:rPr>
            <a:t>伴う普通建設事業費が増加していることが主な要因である。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民生費は、住民一人当たり</a:t>
          </a:r>
          <a:r>
            <a:rPr kumimoji="1" lang="en-US" altLang="ja-JP" sz="1100">
              <a:solidFill>
                <a:schemeClr val="dk1"/>
              </a:solidFill>
              <a:effectLst/>
              <a:latin typeface="+mn-ea"/>
              <a:ea typeface="+mn-ea"/>
              <a:cs typeface="+mn-cs"/>
            </a:rPr>
            <a:t>170,310</a:t>
          </a:r>
          <a:r>
            <a:rPr kumimoji="1" lang="ja-JP" altLang="ja-JP" sz="1100">
              <a:solidFill>
                <a:schemeClr val="dk1"/>
              </a:solidFill>
              <a:effectLst/>
              <a:latin typeface="+mn-ea"/>
              <a:ea typeface="+mn-ea"/>
              <a:cs typeface="+mn-cs"/>
            </a:rPr>
            <a:t>円となっており、類似団体と比較して一人当たりコストが高い状況となっている。また、前年度と比較すると住民一人当たり</a:t>
          </a:r>
          <a:r>
            <a:rPr kumimoji="1" lang="en-US" altLang="ja-JP" sz="1100">
              <a:solidFill>
                <a:schemeClr val="dk1"/>
              </a:solidFill>
              <a:effectLst/>
              <a:latin typeface="+mn-ea"/>
              <a:ea typeface="+mn-ea"/>
              <a:cs typeface="+mn-cs"/>
            </a:rPr>
            <a:t>11,417</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している。これは、</a:t>
          </a:r>
          <a:r>
            <a:rPr kumimoji="1" lang="ja-JP" altLang="en-US" sz="1100">
              <a:solidFill>
                <a:schemeClr val="dk1"/>
              </a:solidFill>
              <a:effectLst/>
              <a:latin typeface="+mn-ea"/>
              <a:ea typeface="+mn-ea"/>
              <a:cs typeface="+mn-cs"/>
            </a:rPr>
            <a:t>障害福祉に係る扶助費が増加</a:t>
          </a:r>
          <a:r>
            <a:rPr kumimoji="1" lang="ja-JP" altLang="ja-JP" sz="1100">
              <a:solidFill>
                <a:schemeClr val="dk1"/>
              </a:solidFill>
              <a:effectLst/>
              <a:latin typeface="+mn-ea"/>
              <a:ea typeface="+mn-ea"/>
              <a:cs typeface="+mn-cs"/>
            </a:rPr>
            <a:t>したことが主な要因である。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土木費は、住民一人当たり</a:t>
          </a:r>
          <a:r>
            <a:rPr kumimoji="1" lang="en-US" altLang="ja-JP" sz="1100">
              <a:solidFill>
                <a:schemeClr val="dk1"/>
              </a:solidFill>
              <a:effectLst/>
              <a:latin typeface="+mn-ea"/>
              <a:ea typeface="+mn-ea"/>
              <a:cs typeface="+mn-cs"/>
            </a:rPr>
            <a:t>54,728</a:t>
          </a:r>
          <a:r>
            <a:rPr kumimoji="1" lang="ja-JP" altLang="ja-JP" sz="1100">
              <a:solidFill>
                <a:schemeClr val="dk1"/>
              </a:solidFill>
              <a:effectLst/>
              <a:latin typeface="+mn-ea"/>
              <a:ea typeface="+mn-ea"/>
              <a:cs typeface="+mn-cs"/>
            </a:rPr>
            <a:t>円となっており、類似団体と比較して一人当たりコストが高い状況となっている。これは、</a:t>
          </a:r>
          <a:r>
            <a:rPr kumimoji="1" lang="ja-JP" altLang="en-US" sz="1100">
              <a:solidFill>
                <a:schemeClr val="dk1"/>
              </a:solidFill>
              <a:effectLst/>
              <a:latin typeface="+mn-ea"/>
              <a:ea typeface="+mn-ea"/>
              <a:cs typeface="+mn-cs"/>
            </a:rPr>
            <a:t>防災拠点内の道路等整備</a:t>
          </a:r>
          <a:r>
            <a:rPr kumimoji="1" lang="ja-JP" altLang="ja-JP" sz="1100">
              <a:solidFill>
                <a:schemeClr val="dk1"/>
              </a:solidFill>
              <a:effectLst/>
              <a:latin typeface="+mn-ea"/>
              <a:ea typeface="+mn-ea"/>
              <a:cs typeface="+mn-cs"/>
            </a:rPr>
            <a:t>事業に</a:t>
          </a:r>
          <a:r>
            <a:rPr kumimoji="1" lang="ja-JP" altLang="en-US" sz="1100">
              <a:solidFill>
                <a:schemeClr val="dk1"/>
              </a:solidFill>
              <a:effectLst/>
              <a:latin typeface="+mn-ea"/>
              <a:ea typeface="+mn-ea"/>
              <a:cs typeface="+mn-cs"/>
            </a:rPr>
            <a:t>おける普通建設事業費</a:t>
          </a:r>
          <a:r>
            <a:rPr kumimoji="1" lang="ja-JP" altLang="ja-JP" sz="1100">
              <a:solidFill>
                <a:schemeClr val="dk1"/>
              </a:solidFill>
              <a:effectLst/>
              <a:latin typeface="+mn-ea"/>
              <a:ea typeface="+mn-ea"/>
              <a:cs typeface="+mn-cs"/>
            </a:rPr>
            <a:t>が増加していることが主な要因である。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教育費は、住民一人当たり</a:t>
          </a:r>
          <a:r>
            <a:rPr kumimoji="1" lang="en-US" altLang="ja-JP" sz="1100">
              <a:solidFill>
                <a:schemeClr val="dk1"/>
              </a:solidFill>
              <a:effectLst/>
              <a:latin typeface="+mn-ea"/>
              <a:ea typeface="+mn-ea"/>
              <a:cs typeface="+mn-cs"/>
            </a:rPr>
            <a:t>83,368</a:t>
          </a:r>
          <a:r>
            <a:rPr kumimoji="1" lang="ja-JP" altLang="ja-JP" sz="1100">
              <a:solidFill>
                <a:schemeClr val="dk1"/>
              </a:solidFill>
              <a:effectLst/>
              <a:latin typeface="+mn-ea"/>
              <a:ea typeface="+mn-ea"/>
              <a:cs typeface="+mn-cs"/>
            </a:rPr>
            <a:t>円となっており、類似団体と比較して一人当たりコストが高い状況となっている。これは、</a:t>
          </a:r>
          <a:r>
            <a:rPr kumimoji="1" lang="ja-JP" altLang="en-US" sz="1100">
              <a:solidFill>
                <a:schemeClr val="dk1"/>
              </a:solidFill>
              <a:effectLst/>
              <a:latin typeface="+mn-ea"/>
              <a:ea typeface="+mn-ea"/>
              <a:cs typeface="+mn-cs"/>
            </a:rPr>
            <a:t>老朽化した設備の更新に伴う普通建設事業費が増加していること</a:t>
          </a:r>
          <a:r>
            <a:rPr kumimoji="1" lang="ja-JP" altLang="ja-JP" sz="1100">
              <a:solidFill>
                <a:schemeClr val="dk1"/>
              </a:solidFill>
              <a:effectLst/>
              <a:latin typeface="+mn-ea"/>
              <a:ea typeface="+mn-ea"/>
              <a:cs typeface="+mn-cs"/>
            </a:rPr>
            <a:t>が主な要因である。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財政調整基金残高は、前年度決算に基づく剰余金の積立等により、前年度より増加した。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135,806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％）となり、標準財政規模に比した実質収支額の割合を示す実質収支比率は、前年度から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連結実質赤字比率については、経年的に黒字であり、中でも水道事業会計の比率が高くなっている。その他の会計も含め、引き続き健全な財政運営を図っていきたい。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努めた結果、公債費は改善傾向が続いている。今後においては、大型整備事業における償還期間が短い地方債の償還が開始されることに伴い、一時的に元利償還金が増加するものと考えられる。動向を注視しつつ、適切な新規地方債の発行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満期一括償還地方債の発行が無いことから利用無しである。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一部完了と債務負担行為設定事業の一部完了に伴い、将来負担額は減少している。また、充当可能財源等については、充当可能基金が増加したことにより増加傾向が続いている。そのため、将来負担比率については、横ばいで推移するもの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百万円増加したこと、特定駐留軍用地等内土地取得事業への基金繰入に伴い「特定駐留軍用地等内土地取得事業基金」が約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短期的には「特定防衛施設周辺整備調整交付金事業基金」への積立が行われていくが、「特定駐留軍用地等内土地取得事業基金」や「博物館建設基金」の事業進捗に伴い減少していく見込みである。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項に規定する特定防衛施設周辺整備調整交付金を財源として防衛施設周辺の生活環境の整備等に関する法律施行令第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条に規定する公共用の施設の整備又はその他の生活環境の改善若しくは開発の円滑な実施に寄与する事業として学校給食センターを整備する。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・特定駐留軍用地等内土地取得事業基金：沖縄県における駐留軍用地跡地の有効かつ適切な利用の推進に関する特別措置法第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項に規定する特定駐留軍用地及び同法第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項に規定する特定駐留軍用地跡地内における土地の取得を目的として、町が行う事業の費用の財源に充てる。。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・特定防衛施設周辺整備調整交付金事業基金：令和３年度に予定する学校給食センターの建設工事のため、約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・特定駐留軍用地等内土地取得事業基金：事業の進捗に伴い、約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百万円繰入れしたことにより減少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・特定防衛施設周辺整備調整交付金事業基金：令和３年度に予定する学校給食センターの建設工事のため、令和３年度まで、毎年度１憶円程度積立て予定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・特定駐留軍用地等内土地取得事業基金：令和３年度までに土地取得を完了し、基金を廃止する予定。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憶円程度まで増加し、中長期的には扶助費等の増加により減少していく見込み。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地方債の借入抑制に努めた結果、地方債残高は減少傾向にあり、現時点において、当該基金を取り崩す計画はない。将来にわたって健全な財政運営が行えるよう、基金の効率的な運用に努める。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I1" zoomScale="85" zoomScaleNormal="85" workbookViewId="0">
      <selection activeCell="CF2" sqref="CF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82</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84</v>
      </c>
      <c r="C3" s="612"/>
      <c r="D3" s="612"/>
      <c r="E3" s="613"/>
      <c r="F3" s="613"/>
      <c r="G3" s="613"/>
      <c r="H3" s="613"/>
      <c r="I3" s="613"/>
      <c r="J3" s="613"/>
      <c r="K3" s="613"/>
      <c r="L3" s="613" t="s">
        <v>85</v>
      </c>
      <c r="M3" s="613"/>
      <c r="N3" s="613"/>
      <c r="O3" s="613"/>
      <c r="P3" s="613"/>
      <c r="Q3" s="613"/>
      <c r="R3" s="616"/>
      <c r="S3" s="616"/>
      <c r="T3" s="616"/>
      <c r="U3" s="616"/>
      <c r="V3" s="617"/>
      <c r="W3" s="507" t="s">
        <v>86</v>
      </c>
      <c r="X3" s="508"/>
      <c r="Y3" s="508"/>
      <c r="Z3" s="508"/>
      <c r="AA3" s="508"/>
      <c r="AB3" s="612"/>
      <c r="AC3" s="616" t="s">
        <v>87</v>
      </c>
      <c r="AD3" s="508"/>
      <c r="AE3" s="508"/>
      <c r="AF3" s="508"/>
      <c r="AG3" s="508"/>
      <c r="AH3" s="508"/>
      <c r="AI3" s="508"/>
      <c r="AJ3" s="508"/>
      <c r="AK3" s="508"/>
      <c r="AL3" s="578"/>
      <c r="AM3" s="507" t="s">
        <v>88</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89</v>
      </c>
      <c r="BO3" s="508"/>
      <c r="BP3" s="508"/>
      <c r="BQ3" s="508"/>
      <c r="BR3" s="508"/>
      <c r="BS3" s="508"/>
      <c r="BT3" s="508"/>
      <c r="BU3" s="578"/>
      <c r="BV3" s="507" t="s">
        <v>90</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91</v>
      </c>
      <c r="CU3" s="508"/>
      <c r="CV3" s="508"/>
      <c r="CW3" s="508"/>
      <c r="CX3" s="508"/>
      <c r="CY3" s="508"/>
      <c r="CZ3" s="508"/>
      <c r="DA3" s="578"/>
      <c r="DB3" s="507" t="s">
        <v>92</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93</v>
      </c>
      <c r="AZ4" s="421"/>
      <c r="BA4" s="421"/>
      <c r="BB4" s="421"/>
      <c r="BC4" s="421"/>
      <c r="BD4" s="421"/>
      <c r="BE4" s="421"/>
      <c r="BF4" s="421"/>
      <c r="BG4" s="421"/>
      <c r="BH4" s="421"/>
      <c r="BI4" s="421"/>
      <c r="BJ4" s="421"/>
      <c r="BK4" s="421"/>
      <c r="BL4" s="421"/>
      <c r="BM4" s="422"/>
      <c r="BN4" s="423">
        <v>16224057</v>
      </c>
      <c r="BO4" s="424"/>
      <c r="BP4" s="424"/>
      <c r="BQ4" s="424"/>
      <c r="BR4" s="424"/>
      <c r="BS4" s="424"/>
      <c r="BT4" s="424"/>
      <c r="BU4" s="425"/>
      <c r="BV4" s="423">
        <v>16288551</v>
      </c>
      <c r="BW4" s="424"/>
      <c r="BX4" s="424"/>
      <c r="BY4" s="424"/>
      <c r="BZ4" s="424"/>
      <c r="CA4" s="424"/>
      <c r="CB4" s="424"/>
      <c r="CC4" s="425"/>
      <c r="CD4" s="604" t="s">
        <v>94</v>
      </c>
      <c r="CE4" s="605"/>
      <c r="CF4" s="605"/>
      <c r="CG4" s="605"/>
      <c r="CH4" s="605"/>
      <c r="CI4" s="605"/>
      <c r="CJ4" s="605"/>
      <c r="CK4" s="605"/>
      <c r="CL4" s="605"/>
      <c r="CM4" s="605"/>
      <c r="CN4" s="605"/>
      <c r="CO4" s="605"/>
      <c r="CP4" s="605"/>
      <c r="CQ4" s="605"/>
      <c r="CR4" s="605"/>
      <c r="CS4" s="606"/>
      <c r="CT4" s="607">
        <v>8.9</v>
      </c>
      <c r="CU4" s="608"/>
      <c r="CV4" s="608"/>
      <c r="CW4" s="608"/>
      <c r="CX4" s="608"/>
      <c r="CY4" s="608"/>
      <c r="CZ4" s="608"/>
      <c r="DA4" s="609"/>
      <c r="DB4" s="607">
        <v>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95</v>
      </c>
      <c r="AN5" s="402"/>
      <c r="AO5" s="402"/>
      <c r="AP5" s="402"/>
      <c r="AQ5" s="402"/>
      <c r="AR5" s="402"/>
      <c r="AS5" s="402"/>
      <c r="AT5" s="403"/>
      <c r="AU5" s="485" t="s">
        <v>96</v>
      </c>
      <c r="AV5" s="486"/>
      <c r="AW5" s="486"/>
      <c r="AX5" s="486"/>
      <c r="AY5" s="408" t="s">
        <v>97</v>
      </c>
      <c r="AZ5" s="409"/>
      <c r="BA5" s="409"/>
      <c r="BB5" s="409"/>
      <c r="BC5" s="409"/>
      <c r="BD5" s="409"/>
      <c r="BE5" s="409"/>
      <c r="BF5" s="409"/>
      <c r="BG5" s="409"/>
      <c r="BH5" s="409"/>
      <c r="BI5" s="409"/>
      <c r="BJ5" s="409"/>
      <c r="BK5" s="409"/>
      <c r="BL5" s="409"/>
      <c r="BM5" s="410"/>
      <c r="BN5" s="428">
        <v>15381793</v>
      </c>
      <c r="BO5" s="429"/>
      <c r="BP5" s="429"/>
      <c r="BQ5" s="429"/>
      <c r="BR5" s="429"/>
      <c r="BS5" s="429"/>
      <c r="BT5" s="429"/>
      <c r="BU5" s="430"/>
      <c r="BV5" s="428">
        <v>15520488</v>
      </c>
      <c r="BW5" s="429"/>
      <c r="BX5" s="429"/>
      <c r="BY5" s="429"/>
      <c r="BZ5" s="429"/>
      <c r="CA5" s="429"/>
      <c r="CB5" s="429"/>
      <c r="CC5" s="430"/>
      <c r="CD5" s="437" t="s">
        <v>98</v>
      </c>
      <c r="CE5" s="438"/>
      <c r="CF5" s="438"/>
      <c r="CG5" s="438"/>
      <c r="CH5" s="438"/>
      <c r="CI5" s="438"/>
      <c r="CJ5" s="438"/>
      <c r="CK5" s="438"/>
      <c r="CL5" s="438"/>
      <c r="CM5" s="438"/>
      <c r="CN5" s="438"/>
      <c r="CO5" s="438"/>
      <c r="CP5" s="438"/>
      <c r="CQ5" s="438"/>
      <c r="CR5" s="438"/>
      <c r="CS5" s="439"/>
      <c r="CT5" s="398">
        <v>79.5</v>
      </c>
      <c r="CU5" s="399"/>
      <c r="CV5" s="399"/>
      <c r="CW5" s="399"/>
      <c r="CX5" s="399"/>
      <c r="CY5" s="399"/>
      <c r="CZ5" s="399"/>
      <c r="DA5" s="400"/>
      <c r="DB5" s="398">
        <v>77.900000000000006</v>
      </c>
      <c r="DC5" s="399"/>
      <c r="DD5" s="399"/>
      <c r="DE5" s="399"/>
      <c r="DF5" s="399"/>
      <c r="DG5" s="399"/>
      <c r="DH5" s="399"/>
      <c r="DI5" s="400"/>
      <c r="DJ5" s="186"/>
      <c r="DK5" s="186"/>
      <c r="DL5" s="186"/>
      <c r="DM5" s="186"/>
      <c r="DN5" s="186"/>
      <c r="DO5" s="186"/>
    </row>
    <row r="6" spans="1:119" ht="18.75" customHeight="1" x14ac:dyDescent="0.15">
      <c r="A6" s="187"/>
      <c r="B6" s="584" t="s">
        <v>99</v>
      </c>
      <c r="C6" s="442"/>
      <c r="D6" s="442"/>
      <c r="E6" s="585"/>
      <c r="F6" s="585"/>
      <c r="G6" s="585"/>
      <c r="H6" s="585"/>
      <c r="I6" s="585"/>
      <c r="J6" s="585"/>
      <c r="K6" s="585"/>
      <c r="L6" s="585" t="s">
        <v>100</v>
      </c>
      <c r="M6" s="585"/>
      <c r="N6" s="585"/>
      <c r="O6" s="585"/>
      <c r="P6" s="585"/>
      <c r="Q6" s="585"/>
      <c r="R6" s="466"/>
      <c r="S6" s="466"/>
      <c r="T6" s="466"/>
      <c r="U6" s="466"/>
      <c r="V6" s="591"/>
      <c r="W6" s="519" t="s">
        <v>101</v>
      </c>
      <c r="X6" s="441"/>
      <c r="Y6" s="441"/>
      <c r="Z6" s="441"/>
      <c r="AA6" s="441"/>
      <c r="AB6" s="442"/>
      <c r="AC6" s="596" t="s">
        <v>102</v>
      </c>
      <c r="AD6" s="597"/>
      <c r="AE6" s="597"/>
      <c r="AF6" s="597"/>
      <c r="AG6" s="597"/>
      <c r="AH6" s="597"/>
      <c r="AI6" s="597"/>
      <c r="AJ6" s="597"/>
      <c r="AK6" s="597"/>
      <c r="AL6" s="598"/>
      <c r="AM6" s="497" t="s">
        <v>103</v>
      </c>
      <c r="AN6" s="402"/>
      <c r="AO6" s="402"/>
      <c r="AP6" s="402"/>
      <c r="AQ6" s="402"/>
      <c r="AR6" s="402"/>
      <c r="AS6" s="402"/>
      <c r="AT6" s="403"/>
      <c r="AU6" s="485" t="s">
        <v>96</v>
      </c>
      <c r="AV6" s="486"/>
      <c r="AW6" s="486"/>
      <c r="AX6" s="486"/>
      <c r="AY6" s="408" t="s">
        <v>104</v>
      </c>
      <c r="AZ6" s="409"/>
      <c r="BA6" s="409"/>
      <c r="BB6" s="409"/>
      <c r="BC6" s="409"/>
      <c r="BD6" s="409"/>
      <c r="BE6" s="409"/>
      <c r="BF6" s="409"/>
      <c r="BG6" s="409"/>
      <c r="BH6" s="409"/>
      <c r="BI6" s="409"/>
      <c r="BJ6" s="409"/>
      <c r="BK6" s="409"/>
      <c r="BL6" s="409"/>
      <c r="BM6" s="410"/>
      <c r="BN6" s="428">
        <v>842264</v>
      </c>
      <c r="BO6" s="429"/>
      <c r="BP6" s="429"/>
      <c r="BQ6" s="429"/>
      <c r="BR6" s="429"/>
      <c r="BS6" s="429"/>
      <c r="BT6" s="429"/>
      <c r="BU6" s="430"/>
      <c r="BV6" s="428">
        <v>768063</v>
      </c>
      <c r="BW6" s="429"/>
      <c r="BX6" s="429"/>
      <c r="BY6" s="429"/>
      <c r="BZ6" s="429"/>
      <c r="CA6" s="429"/>
      <c r="CB6" s="429"/>
      <c r="CC6" s="430"/>
      <c r="CD6" s="437" t="s">
        <v>105</v>
      </c>
      <c r="CE6" s="438"/>
      <c r="CF6" s="438"/>
      <c r="CG6" s="438"/>
      <c r="CH6" s="438"/>
      <c r="CI6" s="438"/>
      <c r="CJ6" s="438"/>
      <c r="CK6" s="438"/>
      <c r="CL6" s="438"/>
      <c r="CM6" s="438"/>
      <c r="CN6" s="438"/>
      <c r="CO6" s="438"/>
      <c r="CP6" s="438"/>
      <c r="CQ6" s="438"/>
      <c r="CR6" s="438"/>
      <c r="CS6" s="439"/>
      <c r="CT6" s="581">
        <v>83</v>
      </c>
      <c r="CU6" s="582"/>
      <c r="CV6" s="582"/>
      <c r="CW6" s="582"/>
      <c r="CX6" s="582"/>
      <c r="CY6" s="582"/>
      <c r="CZ6" s="582"/>
      <c r="DA6" s="583"/>
      <c r="DB6" s="581">
        <v>82.2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106</v>
      </c>
      <c r="AN7" s="402"/>
      <c r="AO7" s="402"/>
      <c r="AP7" s="402"/>
      <c r="AQ7" s="402"/>
      <c r="AR7" s="402"/>
      <c r="AS7" s="402"/>
      <c r="AT7" s="403"/>
      <c r="AU7" s="485" t="s">
        <v>107</v>
      </c>
      <c r="AV7" s="486"/>
      <c r="AW7" s="486"/>
      <c r="AX7" s="486"/>
      <c r="AY7" s="408" t="s">
        <v>108</v>
      </c>
      <c r="AZ7" s="409"/>
      <c r="BA7" s="409"/>
      <c r="BB7" s="409"/>
      <c r="BC7" s="409"/>
      <c r="BD7" s="409"/>
      <c r="BE7" s="409"/>
      <c r="BF7" s="409"/>
      <c r="BG7" s="409"/>
      <c r="BH7" s="409"/>
      <c r="BI7" s="409"/>
      <c r="BJ7" s="409"/>
      <c r="BK7" s="409"/>
      <c r="BL7" s="409"/>
      <c r="BM7" s="410"/>
      <c r="BN7" s="428">
        <v>203885</v>
      </c>
      <c r="BO7" s="429"/>
      <c r="BP7" s="429"/>
      <c r="BQ7" s="429"/>
      <c r="BR7" s="429"/>
      <c r="BS7" s="429"/>
      <c r="BT7" s="429"/>
      <c r="BU7" s="430"/>
      <c r="BV7" s="428">
        <v>265490</v>
      </c>
      <c r="BW7" s="429"/>
      <c r="BX7" s="429"/>
      <c r="BY7" s="429"/>
      <c r="BZ7" s="429"/>
      <c r="CA7" s="429"/>
      <c r="CB7" s="429"/>
      <c r="CC7" s="430"/>
      <c r="CD7" s="437" t="s">
        <v>109</v>
      </c>
      <c r="CE7" s="438"/>
      <c r="CF7" s="438"/>
      <c r="CG7" s="438"/>
      <c r="CH7" s="438"/>
      <c r="CI7" s="438"/>
      <c r="CJ7" s="438"/>
      <c r="CK7" s="438"/>
      <c r="CL7" s="438"/>
      <c r="CM7" s="438"/>
      <c r="CN7" s="438"/>
      <c r="CO7" s="438"/>
      <c r="CP7" s="438"/>
      <c r="CQ7" s="438"/>
      <c r="CR7" s="438"/>
      <c r="CS7" s="439"/>
      <c r="CT7" s="428">
        <v>7177087</v>
      </c>
      <c r="CU7" s="429"/>
      <c r="CV7" s="429"/>
      <c r="CW7" s="429"/>
      <c r="CX7" s="429"/>
      <c r="CY7" s="429"/>
      <c r="CZ7" s="429"/>
      <c r="DA7" s="430"/>
      <c r="DB7" s="428">
        <v>7158708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110</v>
      </c>
      <c r="AN8" s="402"/>
      <c r="AO8" s="402"/>
      <c r="AP8" s="402"/>
      <c r="AQ8" s="402"/>
      <c r="AR8" s="402"/>
      <c r="AS8" s="402"/>
      <c r="AT8" s="403"/>
      <c r="AU8" s="485" t="s">
        <v>96</v>
      </c>
      <c r="AV8" s="486"/>
      <c r="AW8" s="486"/>
      <c r="AX8" s="486"/>
      <c r="AY8" s="408" t="s">
        <v>111</v>
      </c>
      <c r="AZ8" s="409"/>
      <c r="BA8" s="409"/>
      <c r="BB8" s="409"/>
      <c r="BC8" s="409"/>
      <c r="BD8" s="409"/>
      <c r="BE8" s="409"/>
      <c r="BF8" s="409"/>
      <c r="BG8" s="409"/>
      <c r="BH8" s="409"/>
      <c r="BI8" s="409"/>
      <c r="BJ8" s="409"/>
      <c r="BK8" s="409"/>
      <c r="BL8" s="409"/>
      <c r="BM8" s="410"/>
      <c r="BN8" s="428">
        <v>638379</v>
      </c>
      <c r="BO8" s="429"/>
      <c r="BP8" s="429"/>
      <c r="BQ8" s="429"/>
      <c r="BR8" s="429"/>
      <c r="BS8" s="429"/>
      <c r="BT8" s="429"/>
      <c r="BU8" s="430"/>
      <c r="BV8" s="428">
        <v>502573</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0.81</v>
      </c>
      <c r="CU8" s="542"/>
      <c r="CV8" s="542"/>
      <c r="CW8" s="542"/>
      <c r="CX8" s="542"/>
      <c r="CY8" s="542"/>
      <c r="CZ8" s="542"/>
      <c r="DA8" s="543"/>
      <c r="DB8" s="541">
        <v>0.79</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28308</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135806</v>
      </c>
      <c r="BO9" s="429"/>
      <c r="BP9" s="429"/>
      <c r="BQ9" s="429"/>
      <c r="BR9" s="429"/>
      <c r="BS9" s="429"/>
      <c r="BT9" s="429"/>
      <c r="BU9" s="430"/>
      <c r="BV9" s="428">
        <v>113353</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6.5</v>
      </c>
      <c r="CU9" s="399"/>
      <c r="CV9" s="399"/>
      <c r="CW9" s="399"/>
      <c r="CX9" s="399"/>
      <c r="CY9" s="399"/>
      <c r="CZ9" s="399"/>
      <c r="DA9" s="400"/>
      <c r="DB9" s="398">
        <v>6.2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27264</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587544</v>
      </c>
      <c r="BO10" s="429"/>
      <c r="BP10" s="429"/>
      <c r="BQ10" s="429"/>
      <c r="BR10" s="429"/>
      <c r="BS10" s="429"/>
      <c r="BT10" s="429"/>
      <c r="BU10" s="430"/>
      <c r="BV10" s="428">
        <v>650069</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96</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28912</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96</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7842</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28135</v>
      </c>
      <c r="S13" s="532"/>
      <c r="T13" s="532"/>
      <c r="U13" s="532"/>
      <c r="V13" s="533"/>
      <c r="W13" s="519" t="s">
        <v>141</v>
      </c>
      <c r="X13" s="441"/>
      <c r="Y13" s="441"/>
      <c r="Z13" s="441"/>
      <c r="AA13" s="441"/>
      <c r="AB13" s="442"/>
      <c r="AC13" s="404">
        <v>63</v>
      </c>
      <c r="AD13" s="405"/>
      <c r="AE13" s="405"/>
      <c r="AF13" s="405"/>
      <c r="AG13" s="406"/>
      <c r="AH13" s="404">
        <v>75</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723350</v>
      </c>
      <c r="BO13" s="429"/>
      <c r="BP13" s="429"/>
      <c r="BQ13" s="429"/>
      <c r="BR13" s="429"/>
      <c r="BS13" s="429"/>
      <c r="BT13" s="429"/>
      <c r="BU13" s="430"/>
      <c r="BV13" s="428">
        <v>755580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3.4</v>
      </c>
      <c r="CU13" s="399"/>
      <c r="CV13" s="399"/>
      <c r="CW13" s="399"/>
      <c r="CX13" s="399"/>
      <c r="CY13" s="399"/>
      <c r="CZ13" s="399"/>
      <c r="DA13" s="400"/>
      <c r="DB13" s="398">
        <v>3.5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29097</v>
      </c>
      <c r="S14" s="532"/>
      <c r="T14" s="532"/>
      <c r="U14" s="532"/>
      <c r="V14" s="533"/>
      <c r="W14" s="534"/>
      <c r="X14" s="444"/>
      <c r="Y14" s="444"/>
      <c r="Z14" s="444"/>
      <c r="AA14" s="444"/>
      <c r="AB14" s="445"/>
      <c r="AC14" s="524">
        <v>0.7</v>
      </c>
      <c r="AD14" s="525"/>
      <c r="AE14" s="525"/>
      <c r="AF14" s="525"/>
      <c r="AG14" s="526"/>
      <c r="AH14" s="524">
        <v>0.8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28369</v>
      </c>
      <c r="S15" s="532"/>
      <c r="T15" s="532"/>
      <c r="U15" s="532"/>
      <c r="V15" s="533"/>
      <c r="W15" s="519" t="s">
        <v>149</v>
      </c>
      <c r="X15" s="441"/>
      <c r="Y15" s="441"/>
      <c r="Z15" s="441"/>
      <c r="AA15" s="441"/>
      <c r="AB15" s="442"/>
      <c r="AC15" s="404">
        <v>1408</v>
      </c>
      <c r="AD15" s="405"/>
      <c r="AE15" s="405"/>
      <c r="AF15" s="405"/>
      <c r="AG15" s="406"/>
      <c r="AH15" s="404">
        <v>1515</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4530808</v>
      </c>
      <c r="BO15" s="424"/>
      <c r="BP15" s="424"/>
      <c r="BQ15" s="424"/>
      <c r="BR15" s="424"/>
      <c r="BS15" s="424"/>
      <c r="BT15" s="424"/>
      <c r="BU15" s="425"/>
      <c r="BV15" s="423">
        <v>4367915</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14.8</v>
      </c>
      <c r="AD16" s="525"/>
      <c r="AE16" s="525"/>
      <c r="AF16" s="525"/>
      <c r="AG16" s="526"/>
      <c r="AH16" s="524">
        <v>15.6</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5457166</v>
      </c>
      <c r="BO16" s="429"/>
      <c r="BP16" s="429"/>
      <c r="BQ16" s="429"/>
      <c r="BR16" s="429"/>
      <c r="BS16" s="429"/>
      <c r="BT16" s="429"/>
      <c r="BU16" s="430"/>
      <c r="BV16" s="428">
        <v>5387586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8073</v>
      </c>
      <c r="AD17" s="405"/>
      <c r="AE17" s="405"/>
      <c r="AF17" s="405"/>
      <c r="AG17" s="406"/>
      <c r="AH17" s="404">
        <v>8106</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5934141</v>
      </c>
      <c r="BO17" s="429"/>
      <c r="BP17" s="429"/>
      <c r="BQ17" s="429"/>
      <c r="BR17" s="429"/>
      <c r="BS17" s="429"/>
      <c r="BT17" s="429"/>
      <c r="BU17" s="430"/>
      <c r="BV17" s="428">
        <v>5696669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13.93</v>
      </c>
      <c r="M18" s="493"/>
      <c r="N18" s="493"/>
      <c r="O18" s="493"/>
      <c r="P18" s="493"/>
      <c r="Q18" s="493"/>
      <c r="R18" s="494"/>
      <c r="S18" s="494"/>
      <c r="T18" s="494"/>
      <c r="U18" s="494"/>
      <c r="V18" s="495"/>
      <c r="W18" s="509"/>
      <c r="X18" s="510"/>
      <c r="Y18" s="510"/>
      <c r="Z18" s="510"/>
      <c r="AA18" s="510"/>
      <c r="AB18" s="520"/>
      <c r="AC18" s="392">
        <v>84.6</v>
      </c>
      <c r="AD18" s="393"/>
      <c r="AE18" s="393"/>
      <c r="AF18" s="393"/>
      <c r="AG18" s="496"/>
      <c r="AH18" s="392">
        <v>83.6</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6720237</v>
      </c>
      <c r="BO18" s="429"/>
      <c r="BP18" s="429"/>
      <c r="BQ18" s="429"/>
      <c r="BR18" s="429"/>
      <c r="BS18" s="429"/>
      <c r="BT18" s="429"/>
      <c r="BU18" s="430"/>
      <c r="BV18" s="428">
        <v>6513434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2032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9956429</v>
      </c>
      <c r="BO19" s="429"/>
      <c r="BP19" s="429"/>
      <c r="BQ19" s="429"/>
      <c r="BR19" s="429"/>
      <c r="BS19" s="429"/>
      <c r="BT19" s="429"/>
      <c r="BU19" s="430"/>
      <c r="BV19" s="428">
        <v>9891609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10724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6619629</v>
      </c>
      <c r="BO23" s="429"/>
      <c r="BP23" s="429"/>
      <c r="BQ23" s="429"/>
      <c r="BR23" s="429"/>
      <c r="BS23" s="429"/>
      <c r="BT23" s="429"/>
      <c r="BU23" s="430"/>
      <c r="BV23" s="428">
        <v>6567542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7730</v>
      </c>
      <c r="R24" s="405"/>
      <c r="S24" s="405"/>
      <c r="T24" s="405"/>
      <c r="U24" s="405"/>
      <c r="V24" s="406"/>
      <c r="W24" s="470"/>
      <c r="X24" s="461"/>
      <c r="Y24" s="462"/>
      <c r="Z24" s="401" t="s">
        <v>173</v>
      </c>
      <c r="AA24" s="402"/>
      <c r="AB24" s="402"/>
      <c r="AC24" s="402"/>
      <c r="AD24" s="402"/>
      <c r="AE24" s="402"/>
      <c r="AF24" s="402"/>
      <c r="AG24" s="403"/>
      <c r="AH24" s="404">
        <v>212</v>
      </c>
      <c r="AI24" s="405"/>
      <c r="AJ24" s="405"/>
      <c r="AK24" s="405"/>
      <c r="AL24" s="406"/>
      <c r="AM24" s="404">
        <v>608864</v>
      </c>
      <c r="AN24" s="405"/>
      <c r="AO24" s="405"/>
      <c r="AP24" s="405"/>
      <c r="AQ24" s="405"/>
      <c r="AR24" s="406"/>
      <c r="AS24" s="404">
        <v>2872</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5625771</v>
      </c>
      <c r="BO24" s="429"/>
      <c r="BP24" s="429"/>
      <c r="BQ24" s="429"/>
      <c r="BR24" s="429"/>
      <c r="BS24" s="429"/>
      <c r="BT24" s="429"/>
      <c r="BU24" s="430"/>
      <c r="BV24" s="428">
        <v>5426062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6340</v>
      </c>
      <c r="R25" s="405"/>
      <c r="S25" s="405"/>
      <c r="T25" s="405"/>
      <c r="U25" s="405"/>
      <c r="V25" s="406"/>
      <c r="W25" s="470"/>
      <c r="X25" s="461"/>
      <c r="Y25" s="462"/>
      <c r="Z25" s="401" t="s">
        <v>176</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2251885</v>
      </c>
      <c r="BO25" s="424"/>
      <c r="BP25" s="424"/>
      <c r="BQ25" s="424"/>
      <c r="BR25" s="424"/>
      <c r="BS25" s="424"/>
      <c r="BT25" s="424"/>
      <c r="BU25" s="425"/>
      <c r="BV25" s="423">
        <v>1521552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6030</v>
      </c>
      <c r="R26" s="405"/>
      <c r="S26" s="405"/>
      <c r="T26" s="405"/>
      <c r="U26" s="405"/>
      <c r="V26" s="406"/>
      <c r="W26" s="470"/>
      <c r="X26" s="461"/>
      <c r="Y26" s="462"/>
      <c r="Z26" s="401" t="s">
        <v>179</v>
      </c>
      <c r="AA26" s="483"/>
      <c r="AB26" s="483"/>
      <c r="AC26" s="483"/>
      <c r="AD26" s="483"/>
      <c r="AE26" s="483"/>
      <c r="AF26" s="483"/>
      <c r="AG26" s="484"/>
      <c r="AH26" s="404">
        <v>6</v>
      </c>
      <c r="AI26" s="405"/>
      <c r="AJ26" s="405"/>
      <c r="AK26" s="405"/>
      <c r="AL26" s="406"/>
      <c r="AM26" s="404">
        <v>16596</v>
      </c>
      <c r="AN26" s="405"/>
      <c r="AO26" s="405"/>
      <c r="AP26" s="405"/>
      <c r="AQ26" s="405"/>
      <c r="AR26" s="406"/>
      <c r="AS26" s="404">
        <v>2766</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181</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3210</v>
      </c>
      <c r="R27" s="405"/>
      <c r="S27" s="405"/>
      <c r="T27" s="405"/>
      <c r="U27" s="405"/>
      <c r="V27" s="406"/>
      <c r="W27" s="470"/>
      <c r="X27" s="461"/>
      <c r="Y27" s="462"/>
      <c r="Z27" s="401" t="s">
        <v>183</v>
      </c>
      <c r="AA27" s="402"/>
      <c r="AB27" s="402"/>
      <c r="AC27" s="402"/>
      <c r="AD27" s="402"/>
      <c r="AE27" s="402"/>
      <c r="AF27" s="402"/>
      <c r="AG27" s="403"/>
      <c r="AH27" s="404">
        <v>17</v>
      </c>
      <c r="AI27" s="405"/>
      <c r="AJ27" s="405"/>
      <c r="AK27" s="405"/>
      <c r="AL27" s="406"/>
      <c r="AM27" s="404">
        <v>49734</v>
      </c>
      <c r="AN27" s="405"/>
      <c r="AO27" s="405"/>
      <c r="AP27" s="405"/>
      <c r="AQ27" s="405"/>
      <c r="AR27" s="406"/>
      <c r="AS27" s="404">
        <v>2926</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498503</v>
      </c>
      <c r="BO27" s="432"/>
      <c r="BP27" s="432"/>
      <c r="BQ27" s="432"/>
      <c r="BR27" s="432"/>
      <c r="BS27" s="432"/>
      <c r="BT27" s="432"/>
      <c r="BU27" s="433"/>
      <c r="BV27" s="431">
        <v>498315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2660</v>
      </c>
      <c r="R28" s="405"/>
      <c r="S28" s="405"/>
      <c r="T28" s="405"/>
      <c r="U28" s="405"/>
      <c r="V28" s="406"/>
      <c r="W28" s="470"/>
      <c r="X28" s="461"/>
      <c r="Y28" s="462"/>
      <c r="Z28" s="401" t="s">
        <v>186</v>
      </c>
      <c r="AA28" s="402"/>
      <c r="AB28" s="402"/>
      <c r="AC28" s="402"/>
      <c r="AD28" s="402"/>
      <c r="AE28" s="402"/>
      <c r="AF28" s="402"/>
      <c r="AG28" s="403"/>
      <c r="AH28" s="404" t="s">
        <v>187</v>
      </c>
      <c r="AI28" s="405"/>
      <c r="AJ28" s="405"/>
      <c r="AK28" s="405"/>
      <c r="AL28" s="406"/>
      <c r="AM28" s="404" t="s">
        <v>138</v>
      </c>
      <c r="AN28" s="405"/>
      <c r="AO28" s="405"/>
      <c r="AP28" s="405"/>
      <c r="AQ28" s="405"/>
      <c r="AR28" s="406"/>
      <c r="AS28" s="404" t="s">
        <v>138</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3714149</v>
      </c>
      <c r="BO28" s="424"/>
      <c r="BP28" s="424"/>
      <c r="BQ28" s="424"/>
      <c r="BR28" s="424"/>
      <c r="BS28" s="424"/>
      <c r="BT28" s="424"/>
      <c r="BU28" s="425"/>
      <c r="BV28" s="423">
        <v>3126605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17</v>
      </c>
      <c r="M29" s="405"/>
      <c r="N29" s="405"/>
      <c r="O29" s="405"/>
      <c r="P29" s="406"/>
      <c r="Q29" s="404">
        <v>2460</v>
      </c>
      <c r="R29" s="405"/>
      <c r="S29" s="405"/>
      <c r="T29" s="405"/>
      <c r="U29" s="405"/>
      <c r="V29" s="406"/>
      <c r="W29" s="471"/>
      <c r="X29" s="472"/>
      <c r="Y29" s="473"/>
      <c r="Z29" s="401" t="s">
        <v>190</v>
      </c>
      <c r="AA29" s="402"/>
      <c r="AB29" s="402"/>
      <c r="AC29" s="402"/>
      <c r="AD29" s="402"/>
      <c r="AE29" s="402"/>
      <c r="AF29" s="402"/>
      <c r="AG29" s="403"/>
      <c r="AH29" s="404">
        <v>229</v>
      </c>
      <c r="AI29" s="405"/>
      <c r="AJ29" s="405"/>
      <c r="AK29" s="405"/>
      <c r="AL29" s="406"/>
      <c r="AM29" s="404">
        <v>658598</v>
      </c>
      <c r="AN29" s="405"/>
      <c r="AO29" s="405"/>
      <c r="AP29" s="405"/>
      <c r="AQ29" s="405"/>
      <c r="AR29" s="406"/>
      <c r="AS29" s="404">
        <v>2876</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184085</v>
      </c>
      <c r="BO29" s="429"/>
      <c r="BP29" s="429"/>
      <c r="BQ29" s="429"/>
      <c r="BR29" s="429"/>
      <c r="BS29" s="429"/>
      <c r="BT29" s="429"/>
      <c r="BU29" s="430"/>
      <c r="BV29" s="428">
        <v>183423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93.3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5684896</v>
      </c>
      <c r="BO30" s="432"/>
      <c r="BP30" s="432"/>
      <c r="BQ30" s="432"/>
      <c r="BR30" s="432"/>
      <c r="BS30" s="432"/>
      <c r="BT30" s="432"/>
      <c r="BU30" s="433"/>
      <c r="BV30" s="431">
        <v>6283521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203</v>
      </c>
      <c r="AN33" s="391"/>
      <c r="AO33" s="390" t="s">
        <v>202</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201</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沖縄県後期高齢者医療広域連合（一般会計）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一般社団法人　北谷地域振興センター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5</v>
      </c>
      <c r="AN35" s="387"/>
      <c r="AO35" s="386" t="str">
        <f>IF('各会計、関係団体の財政状況及び健全化判断比率'!B31="","",'各会計、関係団体の財政状況及び健全化判断比率'!B31)</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沖縄県後期高齢者医療広域連合（特別会計）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倉浜衛生施設組合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中部広域市町村圏事務組合（一般会計）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中部広域市町村圏事務組合（特別会計）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沖縄県市町村総合事務組合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比謝川行政事務組合（一般会計）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比謝川行政事務組合（特別会計）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沖縄県介護保険広域連合（一般会計）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沖縄県介護保険広域連合（特別会計）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SWQkB/cYFw+5FkMijQu7cC+YDQBM+ls1vp7SifTh1ZwhjZPMEx3BnP6hirq2YVrV0IiSDKP4+ihyFyv5b4arfg==" saltValue="KqgTyVuD9N08KrI0vu4M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H45" sqref="AH4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230</v>
      </c>
      <c r="C5" s="709"/>
      <c r="D5" s="709"/>
      <c r="E5" s="709"/>
      <c r="F5" s="709"/>
      <c r="G5" s="709"/>
      <c r="H5" s="709"/>
      <c r="I5" s="709"/>
      <c r="J5" s="709"/>
      <c r="K5" s="709"/>
      <c r="L5" s="709"/>
      <c r="M5" s="709"/>
      <c r="N5" s="709"/>
      <c r="O5" s="709"/>
      <c r="P5" s="709"/>
      <c r="Q5" s="710"/>
      <c r="R5" s="695">
        <v>5511412</v>
      </c>
      <c r="S5" s="696"/>
      <c r="T5" s="696"/>
      <c r="U5" s="696"/>
      <c r="V5" s="696"/>
      <c r="W5" s="696"/>
      <c r="X5" s="696"/>
      <c r="Y5" s="739"/>
      <c r="Z5" s="757">
        <v>34</v>
      </c>
      <c r="AA5" s="757"/>
      <c r="AB5" s="757"/>
      <c r="AC5" s="757"/>
      <c r="AD5" s="758">
        <v>5511412</v>
      </c>
      <c r="AE5" s="758"/>
      <c r="AF5" s="758"/>
      <c r="AG5" s="758"/>
      <c r="AH5" s="758"/>
      <c r="AI5" s="758"/>
      <c r="AJ5" s="758"/>
      <c r="AK5" s="758"/>
      <c r="AL5" s="740">
        <v>68</v>
      </c>
      <c r="AM5" s="713"/>
      <c r="AN5" s="713"/>
      <c r="AO5" s="741"/>
      <c r="AP5" s="708" t="s">
        <v>231</v>
      </c>
      <c r="AQ5" s="709"/>
      <c r="AR5" s="709"/>
      <c r="AS5" s="709"/>
      <c r="AT5" s="709"/>
      <c r="AU5" s="709"/>
      <c r="AV5" s="709"/>
      <c r="AW5" s="709"/>
      <c r="AX5" s="709"/>
      <c r="AY5" s="709"/>
      <c r="AZ5" s="709"/>
      <c r="BA5" s="709"/>
      <c r="BB5" s="709"/>
      <c r="BC5" s="709"/>
      <c r="BD5" s="709"/>
      <c r="BE5" s="709"/>
      <c r="BF5" s="710"/>
      <c r="BG5" s="640">
        <v>5483976</v>
      </c>
      <c r="BH5" s="641"/>
      <c r="BI5" s="641"/>
      <c r="BJ5" s="641"/>
      <c r="BK5" s="641"/>
      <c r="BL5" s="641"/>
      <c r="BM5" s="641"/>
      <c r="BN5" s="642"/>
      <c r="BO5" s="677">
        <v>99.5</v>
      </c>
      <c r="BP5" s="677"/>
      <c r="BQ5" s="677"/>
      <c r="BR5" s="677"/>
      <c r="BS5" s="678" t="s">
        <v>232</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224</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61639</v>
      </c>
      <c r="S6" s="641"/>
      <c r="T6" s="641"/>
      <c r="U6" s="641"/>
      <c r="V6" s="641"/>
      <c r="W6" s="641"/>
      <c r="X6" s="641"/>
      <c r="Y6" s="642"/>
      <c r="Z6" s="677">
        <v>0.4</v>
      </c>
      <c r="AA6" s="677"/>
      <c r="AB6" s="677"/>
      <c r="AC6" s="677"/>
      <c r="AD6" s="678">
        <v>61639</v>
      </c>
      <c r="AE6" s="678"/>
      <c r="AF6" s="678"/>
      <c r="AG6" s="678"/>
      <c r="AH6" s="678"/>
      <c r="AI6" s="678"/>
      <c r="AJ6" s="678"/>
      <c r="AK6" s="678"/>
      <c r="AL6" s="643">
        <v>0.8</v>
      </c>
      <c r="AM6" s="644"/>
      <c r="AN6" s="644"/>
      <c r="AO6" s="679"/>
      <c r="AP6" s="637" t="s">
        <v>237</v>
      </c>
      <c r="AQ6" s="638"/>
      <c r="AR6" s="638"/>
      <c r="AS6" s="638"/>
      <c r="AT6" s="638"/>
      <c r="AU6" s="638"/>
      <c r="AV6" s="638"/>
      <c r="AW6" s="638"/>
      <c r="AX6" s="638"/>
      <c r="AY6" s="638"/>
      <c r="AZ6" s="638"/>
      <c r="BA6" s="638"/>
      <c r="BB6" s="638"/>
      <c r="BC6" s="638"/>
      <c r="BD6" s="638"/>
      <c r="BE6" s="638"/>
      <c r="BF6" s="639"/>
      <c r="BG6" s="640">
        <v>5483976</v>
      </c>
      <c r="BH6" s="641"/>
      <c r="BI6" s="641"/>
      <c r="BJ6" s="641"/>
      <c r="BK6" s="641"/>
      <c r="BL6" s="641"/>
      <c r="BM6" s="641"/>
      <c r="BN6" s="642"/>
      <c r="BO6" s="677">
        <v>99.5</v>
      </c>
      <c r="BP6" s="677"/>
      <c r="BQ6" s="677"/>
      <c r="BR6" s="677"/>
      <c r="BS6" s="678" t="s">
        <v>232</v>
      </c>
      <c r="BT6" s="678"/>
      <c r="BU6" s="678"/>
      <c r="BV6" s="678"/>
      <c r="BW6" s="678"/>
      <c r="BX6" s="678"/>
      <c r="BY6" s="678"/>
      <c r="BZ6" s="678"/>
      <c r="CA6" s="678"/>
      <c r="CB6" s="728"/>
      <c r="CD6" s="698" t="s">
        <v>238</v>
      </c>
      <c r="CE6" s="699"/>
      <c r="CF6" s="699"/>
      <c r="CG6" s="699"/>
      <c r="CH6" s="699"/>
      <c r="CI6" s="699"/>
      <c r="CJ6" s="699"/>
      <c r="CK6" s="699"/>
      <c r="CL6" s="699"/>
      <c r="CM6" s="699"/>
      <c r="CN6" s="699"/>
      <c r="CO6" s="699"/>
      <c r="CP6" s="699"/>
      <c r="CQ6" s="700"/>
      <c r="CR6" s="640">
        <v>152941</v>
      </c>
      <c r="CS6" s="641"/>
      <c r="CT6" s="641"/>
      <c r="CU6" s="641"/>
      <c r="CV6" s="641"/>
      <c r="CW6" s="641"/>
      <c r="CX6" s="641"/>
      <c r="CY6" s="642"/>
      <c r="CZ6" s="740">
        <v>1</v>
      </c>
      <c r="DA6" s="713"/>
      <c r="DB6" s="713"/>
      <c r="DC6" s="743"/>
      <c r="DD6" s="646" t="s">
        <v>232</v>
      </c>
      <c r="DE6" s="641"/>
      <c r="DF6" s="641"/>
      <c r="DG6" s="641"/>
      <c r="DH6" s="641"/>
      <c r="DI6" s="641"/>
      <c r="DJ6" s="641"/>
      <c r="DK6" s="641"/>
      <c r="DL6" s="641"/>
      <c r="DM6" s="641"/>
      <c r="DN6" s="641"/>
      <c r="DO6" s="641"/>
      <c r="DP6" s="642"/>
      <c r="DQ6" s="646">
        <v>152937</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1817</v>
      </c>
      <c r="S7" s="641"/>
      <c r="T7" s="641"/>
      <c r="U7" s="641"/>
      <c r="V7" s="641"/>
      <c r="W7" s="641"/>
      <c r="X7" s="641"/>
      <c r="Y7" s="642"/>
      <c r="Z7" s="677">
        <v>0</v>
      </c>
      <c r="AA7" s="677"/>
      <c r="AB7" s="677"/>
      <c r="AC7" s="677"/>
      <c r="AD7" s="678">
        <v>1817</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1785923</v>
      </c>
      <c r="BH7" s="641"/>
      <c r="BI7" s="641"/>
      <c r="BJ7" s="641"/>
      <c r="BK7" s="641"/>
      <c r="BL7" s="641"/>
      <c r="BM7" s="641"/>
      <c r="BN7" s="642"/>
      <c r="BO7" s="677">
        <v>32.4</v>
      </c>
      <c r="BP7" s="677"/>
      <c r="BQ7" s="677"/>
      <c r="BR7" s="677"/>
      <c r="BS7" s="678" t="s">
        <v>232</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3374191</v>
      </c>
      <c r="CS7" s="641"/>
      <c r="CT7" s="641"/>
      <c r="CU7" s="641"/>
      <c r="CV7" s="641"/>
      <c r="CW7" s="641"/>
      <c r="CX7" s="641"/>
      <c r="CY7" s="642"/>
      <c r="CZ7" s="677">
        <v>21.9</v>
      </c>
      <c r="DA7" s="677"/>
      <c r="DB7" s="677"/>
      <c r="DC7" s="677"/>
      <c r="DD7" s="646">
        <v>1012349</v>
      </c>
      <c r="DE7" s="641"/>
      <c r="DF7" s="641"/>
      <c r="DG7" s="641"/>
      <c r="DH7" s="641"/>
      <c r="DI7" s="641"/>
      <c r="DJ7" s="641"/>
      <c r="DK7" s="641"/>
      <c r="DL7" s="641"/>
      <c r="DM7" s="641"/>
      <c r="DN7" s="641"/>
      <c r="DO7" s="641"/>
      <c r="DP7" s="642"/>
      <c r="DQ7" s="646">
        <v>1946299</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6415</v>
      </c>
      <c r="S8" s="641"/>
      <c r="T8" s="641"/>
      <c r="U8" s="641"/>
      <c r="V8" s="641"/>
      <c r="W8" s="641"/>
      <c r="X8" s="641"/>
      <c r="Y8" s="642"/>
      <c r="Z8" s="677">
        <v>0</v>
      </c>
      <c r="AA8" s="677"/>
      <c r="AB8" s="677"/>
      <c r="AC8" s="677"/>
      <c r="AD8" s="678">
        <v>6415</v>
      </c>
      <c r="AE8" s="678"/>
      <c r="AF8" s="678"/>
      <c r="AG8" s="678"/>
      <c r="AH8" s="678"/>
      <c r="AI8" s="678"/>
      <c r="AJ8" s="678"/>
      <c r="AK8" s="678"/>
      <c r="AL8" s="643">
        <v>0.1</v>
      </c>
      <c r="AM8" s="644"/>
      <c r="AN8" s="644"/>
      <c r="AO8" s="679"/>
      <c r="AP8" s="637" t="s">
        <v>243</v>
      </c>
      <c r="AQ8" s="638"/>
      <c r="AR8" s="638"/>
      <c r="AS8" s="638"/>
      <c r="AT8" s="638"/>
      <c r="AU8" s="638"/>
      <c r="AV8" s="638"/>
      <c r="AW8" s="638"/>
      <c r="AX8" s="638"/>
      <c r="AY8" s="638"/>
      <c r="AZ8" s="638"/>
      <c r="BA8" s="638"/>
      <c r="BB8" s="638"/>
      <c r="BC8" s="638"/>
      <c r="BD8" s="638"/>
      <c r="BE8" s="638"/>
      <c r="BF8" s="639"/>
      <c r="BG8" s="640">
        <v>44722</v>
      </c>
      <c r="BH8" s="641"/>
      <c r="BI8" s="641"/>
      <c r="BJ8" s="641"/>
      <c r="BK8" s="641"/>
      <c r="BL8" s="641"/>
      <c r="BM8" s="641"/>
      <c r="BN8" s="642"/>
      <c r="BO8" s="677">
        <v>0.8</v>
      </c>
      <c r="BP8" s="677"/>
      <c r="BQ8" s="677"/>
      <c r="BR8" s="677"/>
      <c r="BS8" s="646" t="s">
        <v>139</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4924007</v>
      </c>
      <c r="CS8" s="641"/>
      <c r="CT8" s="641"/>
      <c r="CU8" s="641"/>
      <c r="CV8" s="641"/>
      <c r="CW8" s="641"/>
      <c r="CX8" s="641"/>
      <c r="CY8" s="642"/>
      <c r="CZ8" s="677">
        <v>32</v>
      </c>
      <c r="DA8" s="677"/>
      <c r="DB8" s="677"/>
      <c r="DC8" s="677"/>
      <c r="DD8" s="646">
        <v>140678</v>
      </c>
      <c r="DE8" s="641"/>
      <c r="DF8" s="641"/>
      <c r="DG8" s="641"/>
      <c r="DH8" s="641"/>
      <c r="DI8" s="641"/>
      <c r="DJ8" s="641"/>
      <c r="DK8" s="641"/>
      <c r="DL8" s="641"/>
      <c r="DM8" s="641"/>
      <c r="DN8" s="641"/>
      <c r="DO8" s="641"/>
      <c r="DP8" s="642"/>
      <c r="DQ8" s="646">
        <v>2249245</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4492</v>
      </c>
      <c r="S9" s="641"/>
      <c r="T9" s="641"/>
      <c r="U9" s="641"/>
      <c r="V9" s="641"/>
      <c r="W9" s="641"/>
      <c r="X9" s="641"/>
      <c r="Y9" s="642"/>
      <c r="Z9" s="677">
        <v>0</v>
      </c>
      <c r="AA9" s="677"/>
      <c r="AB9" s="677"/>
      <c r="AC9" s="677"/>
      <c r="AD9" s="678">
        <v>4492</v>
      </c>
      <c r="AE9" s="678"/>
      <c r="AF9" s="678"/>
      <c r="AG9" s="678"/>
      <c r="AH9" s="678"/>
      <c r="AI9" s="678"/>
      <c r="AJ9" s="678"/>
      <c r="AK9" s="678"/>
      <c r="AL9" s="643">
        <v>0.1</v>
      </c>
      <c r="AM9" s="644"/>
      <c r="AN9" s="644"/>
      <c r="AO9" s="679"/>
      <c r="AP9" s="637" t="s">
        <v>246</v>
      </c>
      <c r="AQ9" s="638"/>
      <c r="AR9" s="638"/>
      <c r="AS9" s="638"/>
      <c r="AT9" s="638"/>
      <c r="AU9" s="638"/>
      <c r="AV9" s="638"/>
      <c r="AW9" s="638"/>
      <c r="AX9" s="638"/>
      <c r="AY9" s="638"/>
      <c r="AZ9" s="638"/>
      <c r="BA9" s="638"/>
      <c r="BB9" s="638"/>
      <c r="BC9" s="638"/>
      <c r="BD9" s="638"/>
      <c r="BE9" s="638"/>
      <c r="BF9" s="639"/>
      <c r="BG9" s="640">
        <v>1456032</v>
      </c>
      <c r="BH9" s="641"/>
      <c r="BI9" s="641"/>
      <c r="BJ9" s="641"/>
      <c r="BK9" s="641"/>
      <c r="BL9" s="641"/>
      <c r="BM9" s="641"/>
      <c r="BN9" s="642"/>
      <c r="BO9" s="677">
        <v>26.4</v>
      </c>
      <c r="BP9" s="677"/>
      <c r="BQ9" s="677"/>
      <c r="BR9" s="677"/>
      <c r="BS9" s="646" t="s">
        <v>232</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904661</v>
      </c>
      <c r="CS9" s="641"/>
      <c r="CT9" s="641"/>
      <c r="CU9" s="641"/>
      <c r="CV9" s="641"/>
      <c r="CW9" s="641"/>
      <c r="CX9" s="641"/>
      <c r="CY9" s="642"/>
      <c r="CZ9" s="677">
        <v>5.9</v>
      </c>
      <c r="DA9" s="677"/>
      <c r="DB9" s="677"/>
      <c r="DC9" s="677"/>
      <c r="DD9" s="646">
        <v>1714</v>
      </c>
      <c r="DE9" s="641"/>
      <c r="DF9" s="641"/>
      <c r="DG9" s="641"/>
      <c r="DH9" s="641"/>
      <c r="DI9" s="641"/>
      <c r="DJ9" s="641"/>
      <c r="DK9" s="641"/>
      <c r="DL9" s="641"/>
      <c r="DM9" s="641"/>
      <c r="DN9" s="641"/>
      <c r="DO9" s="641"/>
      <c r="DP9" s="642"/>
      <c r="DQ9" s="646">
        <v>811110</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139</v>
      </c>
      <c r="S10" s="641"/>
      <c r="T10" s="641"/>
      <c r="U10" s="641"/>
      <c r="V10" s="641"/>
      <c r="W10" s="641"/>
      <c r="X10" s="641"/>
      <c r="Y10" s="642"/>
      <c r="Z10" s="677" t="s">
        <v>138</v>
      </c>
      <c r="AA10" s="677"/>
      <c r="AB10" s="677"/>
      <c r="AC10" s="677"/>
      <c r="AD10" s="678" t="s">
        <v>232</v>
      </c>
      <c r="AE10" s="678"/>
      <c r="AF10" s="678"/>
      <c r="AG10" s="678"/>
      <c r="AH10" s="678"/>
      <c r="AI10" s="678"/>
      <c r="AJ10" s="678"/>
      <c r="AK10" s="678"/>
      <c r="AL10" s="643" t="s">
        <v>232</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111446</v>
      </c>
      <c r="BH10" s="641"/>
      <c r="BI10" s="641"/>
      <c r="BJ10" s="641"/>
      <c r="BK10" s="641"/>
      <c r="BL10" s="641"/>
      <c r="BM10" s="641"/>
      <c r="BN10" s="642"/>
      <c r="BO10" s="677">
        <v>2</v>
      </c>
      <c r="BP10" s="677"/>
      <c r="BQ10" s="677"/>
      <c r="BR10" s="677"/>
      <c r="BS10" s="646" t="s">
        <v>232</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23914</v>
      </c>
      <c r="CS10" s="641"/>
      <c r="CT10" s="641"/>
      <c r="CU10" s="641"/>
      <c r="CV10" s="641"/>
      <c r="CW10" s="641"/>
      <c r="CX10" s="641"/>
      <c r="CY10" s="642"/>
      <c r="CZ10" s="677">
        <v>0.2</v>
      </c>
      <c r="DA10" s="677"/>
      <c r="DB10" s="677"/>
      <c r="DC10" s="677"/>
      <c r="DD10" s="646" t="s">
        <v>232</v>
      </c>
      <c r="DE10" s="641"/>
      <c r="DF10" s="641"/>
      <c r="DG10" s="641"/>
      <c r="DH10" s="641"/>
      <c r="DI10" s="641"/>
      <c r="DJ10" s="641"/>
      <c r="DK10" s="641"/>
      <c r="DL10" s="641"/>
      <c r="DM10" s="641"/>
      <c r="DN10" s="641"/>
      <c r="DO10" s="641"/>
      <c r="DP10" s="642"/>
      <c r="DQ10" s="646">
        <v>21877</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483246</v>
      </c>
      <c r="S11" s="641"/>
      <c r="T11" s="641"/>
      <c r="U11" s="641"/>
      <c r="V11" s="641"/>
      <c r="W11" s="641"/>
      <c r="X11" s="641"/>
      <c r="Y11" s="642"/>
      <c r="Z11" s="643">
        <v>3</v>
      </c>
      <c r="AA11" s="644"/>
      <c r="AB11" s="644"/>
      <c r="AC11" s="645"/>
      <c r="AD11" s="646">
        <v>483246</v>
      </c>
      <c r="AE11" s="641"/>
      <c r="AF11" s="641"/>
      <c r="AG11" s="641"/>
      <c r="AH11" s="641"/>
      <c r="AI11" s="641"/>
      <c r="AJ11" s="641"/>
      <c r="AK11" s="642"/>
      <c r="AL11" s="643">
        <v>6</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173723</v>
      </c>
      <c r="BH11" s="641"/>
      <c r="BI11" s="641"/>
      <c r="BJ11" s="641"/>
      <c r="BK11" s="641"/>
      <c r="BL11" s="641"/>
      <c r="BM11" s="641"/>
      <c r="BN11" s="642"/>
      <c r="BO11" s="677">
        <v>3.2</v>
      </c>
      <c r="BP11" s="677"/>
      <c r="BQ11" s="677"/>
      <c r="BR11" s="677"/>
      <c r="BS11" s="646" t="s">
        <v>139</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458749</v>
      </c>
      <c r="CS11" s="641"/>
      <c r="CT11" s="641"/>
      <c r="CU11" s="641"/>
      <c r="CV11" s="641"/>
      <c r="CW11" s="641"/>
      <c r="CX11" s="641"/>
      <c r="CY11" s="642"/>
      <c r="CZ11" s="677">
        <v>3</v>
      </c>
      <c r="DA11" s="677"/>
      <c r="DB11" s="677"/>
      <c r="DC11" s="677"/>
      <c r="DD11" s="646">
        <v>323615</v>
      </c>
      <c r="DE11" s="641"/>
      <c r="DF11" s="641"/>
      <c r="DG11" s="641"/>
      <c r="DH11" s="641"/>
      <c r="DI11" s="641"/>
      <c r="DJ11" s="641"/>
      <c r="DK11" s="641"/>
      <c r="DL11" s="641"/>
      <c r="DM11" s="641"/>
      <c r="DN11" s="641"/>
      <c r="DO11" s="641"/>
      <c r="DP11" s="642"/>
      <c r="DQ11" s="646">
        <v>72352</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t="s">
        <v>232</v>
      </c>
      <c r="S12" s="641"/>
      <c r="T12" s="641"/>
      <c r="U12" s="641"/>
      <c r="V12" s="641"/>
      <c r="W12" s="641"/>
      <c r="X12" s="641"/>
      <c r="Y12" s="642"/>
      <c r="Z12" s="677" t="s">
        <v>139</v>
      </c>
      <c r="AA12" s="677"/>
      <c r="AB12" s="677"/>
      <c r="AC12" s="677"/>
      <c r="AD12" s="678" t="s">
        <v>232</v>
      </c>
      <c r="AE12" s="678"/>
      <c r="AF12" s="678"/>
      <c r="AG12" s="678"/>
      <c r="AH12" s="678"/>
      <c r="AI12" s="678"/>
      <c r="AJ12" s="678"/>
      <c r="AK12" s="678"/>
      <c r="AL12" s="643" t="s">
        <v>138</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3461170</v>
      </c>
      <c r="BH12" s="641"/>
      <c r="BI12" s="641"/>
      <c r="BJ12" s="641"/>
      <c r="BK12" s="641"/>
      <c r="BL12" s="641"/>
      <c r="BM12" s="641"/>
      <c r="BN12" s="642"/>
      <c r="BO12" s="677">
        <v>62.8</v>
      </c>
      <c r="BP12" s="677"/>
      <c r="BQ12" s="677"/>
      <c r="BR12" s="677"/>
      <c r="BS12" s="646" t="s">
        <v>232</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264132</v>
      </c>
      <c r="CS12" s="641"/>
      <c r="CT12" s="641"/>
      <c r="CU12" s="641"/>
      <c r="CV12" s="641"/>
      <c r="CW12" s="641"/>
      <c r="CX12" s="641"/>
      <c r="CY12" s="642"/>
      <c r="CZ12" s="677">
        <v>1.7</v>
      </c>
      <c r="DA12" s="677"/>
      <c r="DB12" s="677"/>
      <c r="DC12" s="677"/>
      <c r="DD12" s="646">
        <v>32676</v>
      </c>
      <c r="DE12" s="641"/>
      <c r="DF12" s="641"/>
      <c r="DG12" s="641"/>
      <c r="DH12" s="641"/>
      <c r="DI12" s="641"/>
      <c r="DJ12" s="641"/>
      <c r="DK12" s="641"/>
      <c r="DL12" s="641"/>
      <c r="DM12" s="641"/>
      <c r="DN12" s="641"/>
      <c r="DO12" s="641"/>
      <c r="DP12" s="642"/>
      <c r="DQ12" s="646">
        <v>171945</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139</v>
      </c>
      <c r="S13" s="641"/>
      <c r="T13" s="641"/>
      <c r="U13" s="641"/>
      <c r="V13" s="641"/>
      <c r="W13" s="641"/>
      <c r="X13" s="641"/>
      <c r="Y13" s="642"/>
      <c r="Z13" s="677" t="s">
        <v>139</v>
      </c>
      <c r="AA13" s="677"/>
      <c r="AB13" s="677"/>
      <c r="AC13" s="677"/>
      <c r="AD13" s="678" t="s">
        <v>139</v>
      </c>
      <c r="AE13" s="678"/>
      <c r="AF13" s="678"/>
      <c r="AG13" s="678"/>
      <c r="AH13" s="678"/>
      <c r="AI13" s="678"/>
      <c r="AJ13" s="678"/>
      <c r="AK13" s="678"/>
      <c r="AL13" s="643" t="s">
        <v>232</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3411672</v>
      </c>
      <c r="BH13" s="641"/>
      <c r="BI13" s="641"/>
      <c r="BJ13" s="641"/>
      <c r="BK13" s="641"/>
      <c r="BL13" s="641"/>
      <c r="BM13" s="641"/>
      <c r="BN13" s="642"/>
      <c r="BO13" s="677">
        <v>61.9</v>
      </c>
      <c r="BP13" s="677"/>
      <c r="BQ13" s="677"/>
      <c r="BR13" s="677"/>
      <c r="BS13" s="646" t="s">
        <v>232</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1582307</v>
      </c>
      <c r="CS13" s="641"/>
      <c r="CT13" s="641"/>
      <c r="CU13" s="641"/>
      <c r="CV13" s="641"/>
      <c r="CW13" s="641"/>
      <c r="CX13" s="641"/>
      <c r="CY13" s="642"/>
      <c r="CZ13" s="677">
        <v>10.3</v>
      </c>
      <c r="DA13" s="677"/>
      <c r="DB13" s="677"/>
      <c r="DC13" s="677"/>
      <c r="DD13" s="646">
        <v>890914</v>
      </c>
      <c r="DE13" s="641"/>
      <c r="DF13" s="641"/>
      <c r="DG13" s="641"/>
      <c r="DH13" s="641"/>
      <c r="DI13" s="641"/>
      <c r="DJ13" s="641"/>
      <c r="DK13" s="641"/>
      <c r="DL13" s="641"/>
      <c r="DM13" s="641"/>
      <c r="DN13" s="641"/>
      <c r="DO13" s="641"/>
      <c r="DP13" s="642"/>
      <c r="DQ13" s="646">
        <v>1024124</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10207</v>
      </c>
      <c r="S14" s="641"/>
      <c r="T14" s="641"/>
      <c r="U14" s="641"/>
      <c r="V14" s="641"/>
      <c r="W14" s="641"/>
      <c r="X14" s="641"/>
      <c r="Y14" s="642"/>
      <c r="Z14" s="677">
        <v>0.1</v>
      </c>
      <c r="AA14" s="677"/>
      <c r="AB14" s="677"/>
      <c r="AC14" s="677"/>
      <c r="AD14" s="678">
        <v>10207</v>
      </c>
      <c r="AE14" s="678"/>
      <c r="AF14" s="678"/>
      <c r="AG14" s="678"/>
      <c r="AH14" s="678"/>
      <c r="AI14" s="678"/>
      <c r="AJ14" s="678"/>
      <c r="AK14" s="678"/>
      <c r="AL14" s="643">
        <v>0.1</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103082</v>
      </c>
      <c r="BH14" s="641"/>
      <c r="BI14" s="641"/>
      <c r="BJ14" s="641"/>
      <c r="BK14" s="641"/>
      <c r="BL14" s="641"/>
      <c r="BM14" s="641"/>
      <c r="BN14" s="642"/>
      <c r="BO14" s="677">
        <v>1.9</v>
      </c>
      <c r="BP14" s="677"/>
      <c r="BQ14" s="677"/>
      <c r="BR14" s="677"/>
      <c r="BS14" s="646" t="s">
        <v>232</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454969</v>
      </c>
      <c r="CS14" s="641"/>
      <c r="CT14" s="641"/>
      <c r="CU14" s="641"/>
      <c r="CV14" s="641"/>
      <c r="CW14" s="641"/>
      <c r="CX14" s="641"/>
      <c r="CY14" s="642"/>
      <c r="CZ14" s="677">
        <v>3</v>
      </c>
      <c r="DA14" s="677"/>
      <c r="DB14" s="677"/>
      <c r="DC14" s="677"/>
      <c r="DD14" s="646" t="s">
        <v>139</v>
      </c>
      <c r="DE14" s="641"/>
      <c r="DF14" s="641"/>
      <c r="DG14" s="641"/>
      <c r="DH14" s="641"/>
      <c r="DI14" s="641"/>
      <c r="DJ14" s="641"/>
      <c r="DK14" s="641"/>
      <c r="DL14" s="641"/>
      <c r="DM14" s="641"/>
      <c r="DN14" s="641"/>
      <c r="DO14" s="641"/>
      <c r="DP14" s="642"/>
      <c r="DQ14" s="646">
        <v>454969</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232</v>
      </c>
      <c r="AA15" s="677"/>
      <c r="AB15" s="677"/>
      <c r="AC15" s="677"/>
      <c r="AD15" s="678" t="s">
        <v>232</v>
      </c>
      <c r="AE15" s="678"/>
      <c r="AF15" s="678"/>
      <c r="AG15" s="678"/>
      <c r="AH15" s="678"/>
      <c r="AI15" s="678"/>
      <c r="AJ15" s="678"/>
      <c r="AK15" s="678"/>
      <c r="AL15" s="643" t="s">
        <v>232</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133801</v>
      </c>
      <c r="BH15" s="641"/>
      <c r="BI15" s="641"/>
      <c r="BJ15" s="641"/>
      <c r="BK15" s="641"/>
      <c r="BL15" s="641"/>
      <c r="BM15" s="641"/>
      <c r="BN15" s="642"/>
      <c r="BO15" s="677">
        <v>2.4</v>
      </c>
      <c r="BP15" s="677"/>
      <c r="BQ15" s="677"/>
      <c r="BR15" s="677"/>
      <c r="BS15" s="646" t="s">
        <v>232</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2410345</v>
      </c>
      <c r="CS15" s="641"/>
      <c r="CT15" s="641"/>
      <c r="CU15" s="641"/>
      <c r="CV15" s="641"/>
      <c r="CW15" s="641"/>
      <c r="CX15" s="641"/>
      <c r="CY15" s="642"/>
      <c r="CZ15" s="677">
        <v>15.7</v>
      </c>
      <c r="DA15" s="677"/>
      <c r="DB15" s="677"/>
      <c r="DC15" s="677"/>
      <c r="DD15" s="646">
        <v>705140</v>
      </c>
      <c r="DE15" s="641"/>
      <c r="DF15" s="641"/>
      <c r="DG15" s="641"/>
      <c r="DH15" s="641"/>
      <c r="DI15" s="641"/>
      <c r="DJ15" s="641"/>
      <c r="DK15" s="641"/>
      <c r="DL15" s="641"/>
      <c r="DM15" s="641"/>
      <c r="DN15" s="641"/>
      <c r="DO15" s="641"/>
      <c r="DP15" s="642"/>
      <c r="DQ15" s="646">
        <v>1557468</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2010</v>
      </c>
      <c r="S16" s="641"/>
      <c r="T16" s="641"/>
      <c r="U16" s="641"/>
      <c r="V16" s="641"/>
      <c r="W16" s="641"/>
      <c r="X16" s="641"/>
      <c r="Y16" s="642"/>
      <c r="Z16" s="677">
        <v>0</v>
      </c>
      <c r="AA16" s="677"/>
      <c r="AB16" s="677"/>
      <c r="AC16" s="677"/>
      <c r="AD16" s="678">
        <v>2010</v>
      </c>
      <c r="AE16" s="678"/>
      <c r="AF16" s="678"/>
      <c r="AG16" s="678"/>
      <c r="AH16" s="678"/>
      <c r="AI16" s="678"/>
      <c r="AJ16" s="678"/>
      <c r="AK16" s="678"/>
      <c r="AL16" s="643">
        <v>0</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139</v>
      </c>
      <c r="BH16" s="641"/>
      <c r="BI16" s="641"/>
      <c r="BJ16" s="641"/>
      <c r="BK16" s="641"/>
      <c r="BL16" s="641"/>
      <c r="BM16" s="641"/>
      <c r="BN16" s="642"/>
      <c r="BO16" s="677" t="s">
        <v>139</v>
      </c>
      <c r="BP16" s="677"/>
      <c r="BQ16" s="677"/>
      <c r="BR16" s="677"/>
      <c r="BS16" s="646" t="s">
        <v>232</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13797</v>
      </c>
      <c r="CS16" s="641"/>
      <c r="CT16" s="641"/>
      <c r="CU16" s="641"/>
      <c r="CV16" s="641"/>
      <c r="CW16" s="641"/>
      <c r="CX16" s="641"/>
      <c r="CY16" s="642"/>
      <c r="CZ16" s="677">
        <v>0.1</v>
      </c>
      <c r="DA16" s="677"/>
      <c r="DB16" s="677"/>
      <c r="DC16" s="677"/>
      <c r="DD16" s="646" t="s">
        <v>232</v>
      </c>
      <c r="DE16" s="641"/>
      <c r="DF16" s="641"/>
      <c r="DG16" s="641"/>
      <c r="DH16" s="641"/>
      <c r="DI16" s="641"/>
      <c r="DJ16" s="641"/>
      <c r="DK16" s="641"/>
      <c r="DL16" s="641"/>
      <c r="DM16" s="641"/>
      <c r="DN16" s="641"/>
      <c r="DO16" s="641"/>
      <c r="DP16" s="642"/>
      <c r="DQ16" s="646" t="s">
        <v>139</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59400</v>
      </c>
      <c r="S17" s="641"/>
      <c r="T17" s="641"/>
      <c r="U17" s="641"/>
      <c r="V17" s="641"/>
      <c r="W17" s="641"/>
      <c r="X17" s="641"/>
      <c r="Y17" s="642"/>
      <c r="Z17" s="677">
        <v>0.4</v>
      </c>
      <c r="AA17" s="677"/>
      <c r="AB17" s="677"/>
      <c r="AC17" s="677"/>
      <c r="AD17" s="678">
        <v>59400</v>
      </c>
      <c r="AE17" s="678"/>
      <c r="AF17" s="678"/>
      <c r="AG17" s="678"/>
      <c r="AH17" s="678"/>
      <c r="AI17" s="678"/>
      <c r="AJ17" s="678"/>
      <c r="AK17" s="678"/>
      <c r="AL17" s="643">
        <v>0.7</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139</v>
      </c>
      <c r="BP17" s="677"/>
      <c r="BQ17" s="677"/>
      <c r="BR17" s="677"/>
      <c r="BS17" s="646" t="s">
        <v>232</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817780</v>
      </c>
      <c r="CS17" s="641"/>
      <c r="CT17" s="641"/>
      <c r="CU17" s="641"/>
      <c r="CV17" s="641"/>
      <c r="CW17" s="641"/>
      <c r="CX17" s="641"/>
      <c r="CY17" s="642"/>
      <c r="CZ17" s="677">
        <v>5.3</v>
      </c>
      <c r="DA17" s="677"/>
      <c r="DB17" s="677"/>
      <c r="DC17" s="677"/>
      <c r="DD17" s="646" t="s">
        <v>232</v>
      </c>
      <c r="DE17" s="641"/>
      <c r="DF17" s="641"/>
      <c r="DG17" s="641"/>
      <c r="DH17" s="641"/>
      <c r="DI17" s="641"/>
      <c r="DJ17" s="641"/>
      <c r="DK17" s="641"/>
      <c r="DL17" s="641"/>
      <c r="DM17" s="641"/>
      <c r="DN17" s="641"/>
      <c r="DO17" s="641"/>
      <c r="DP17" s="642"/>
      <c r="DQ17" s="646">
        <v>651839</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12379</v>
      </c>
      <c r="S18" s="641"/>
      <c r="T18" s="641"/>
      <c r="U18" s="641"/>
      <c r="V18" s="641"/>
      <c r="W18" s="641"/>
      <c r="X18" s="641"/>
      <c r="Y18" s="642"/>
      <c r="Z18" s="677">
        <v>0.1</v>
      </c>
      <c r="AA18" s="677"/>
      <c r="AB18" s="677"/>
      <c r="AC18" s="677"/>
      <c r="AD18" s="678">
        <v>12379</v>
      </c>
      <c r="AE18" s="678"/>
      <c r="AF18" s="678"/>
      <c r="AG18" s="678"/>
      <c r="AH18" s="678"/>
      <c r="AI18" s="678"/>
      <c r="AJ18" s="678"/>
      <c r="AK18" s="678"/>
      <c r="AL18" s="643">
        <v>0.2</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139</v>
      </c>
      <c r="BP18" s="677"/>
      <c r="BQ18" s="677"/>
      <c r="BR18" s="677"/>
      <c r="BS18" s="646" t="s">
        <v>232</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232</v>
      </c>
      <c r="CS18" s="641"/>
      <c r="CT18" s="641"/>
      <c r="CU18" s="641"/>
      <c r="CV18" s="641"/>
      <c r="CW18" s="641"/>
      <c r="CX18" s="641"/>
      <c r="CY18" s="642"/>
      <c r="CZ18" s="677" t="s">
        <v>232</v>
      </c>
      <c r="DA18" s="677"/>
      <c r="DB18" s="677"/>
      <c r="DC18" s="677"/>
      <c r="DD18" s="646" t="s">
        <v>139</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t="s">
        <v>139</v>
      </c>
      <c r="S19" s="641"/>
      <c r="T19" s="641"/>
      <c r="U19" s="641"/>
      <c r="V19" s="641"/>
      <c r="W19" s="641"/>
      <c r="X19" s="641"/>
      <c r="Y19" s="642"/>
      <c r="Z19" s="677" t="s">
        <v>232</v>
      </c>
      <c r="AA19" s="677"/>
      <c r="AB19" s="677"/>
      <c r="AC19" s="677"/>
      <c r="AD19" s="678" t="s">
        <v>138</v>
      </c>
      <c r="AE19" s="678"/>
      <c r="AF19" s="678"/>
      <c r="AG19" s="678"/>
      <c r="AH19" s="678"/>
      <c r="AI19" s="678"/>
      <c r="AJ19" s="678"/>
      <c r="AK19" s="678"/>
      <c r="AL19" s="643" t="s">
        <v>232</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27436</v>
      </c>
      <c r="BH19" s="641"/>
      <c r="BI19" s="641"/>
      <c r="BJ19" s="641"/>
      <c r="BK19" s="641"/>
      <c r="BL19" s="641"/>
      <c r="BM19" s="641"/>
      <c r="BN19" s="642"/>
      <c r="BO19" s="677">
        <v>0.5</v>
      </c>
      <c r="BP19" s="677"/>
      <c r="BQ19" s="677"/>
      <c r="BR19" s="677"/>
      <c r="BS19" s="646" t="s">
        <v>139</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139</v>
      </c>
      <c r="CS19" s="641"/>
      <c r="CT19" s="641"/>
      <c r="CU19" s="641"/>
      <c r="CV19" s="641"/>
      <c r="CW19" s="641"/>
      <c r="CX19" s="641"/>
      <c r="CY19" s="642"/>
      <c r="CZ19" s="677" t="s">
        <v>232</v>
      </c>
      <c r="DA19" s="677"/>
      <c r="DB19" s="677"/>
      <c r="DC19" s="677"/>
      <c r="DD19" s="646" t="s">
        <v>232</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t="s">
        <v>232</v>
      </c>
      <c r="S20" s="641"/>
      <c r="T20" s="641"/>
      <c r="U20" s="641"/>
      <c r="V20" s="641"/>
      <c r="W20" s="641"/>
      <c r="X20" s="641"/>
      <c r="Y20" s="642"/>
      <c r="Z20" s="677" t="s">
        <v>139</v>
      </c>
      <c r="AA20" s="677"/>
      <c r="AB20" s="677"/>
      <c r="AC20" s="677"/>
      <c r="AD20" s="678" t="s">
        <v>232</v>
      </c>
      <c r="AE20" s="678"/>
      <c r="AF20" s="678"/>
      <c r="AG20" s="678"/>
      <c r="AH20" s="678"/>
      <c r="AI20" s="678"/>
      <c r="AJ20" s="678"/>
      <c r="AK20" s="678"/>
      <c r="AL20" s="643" t="s">
        <v>139</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27436</v>
      </c>
      <c r="BH20" s="641"/>
      <c r="BI20" s="641"/>
      <c r="BJ20" s="641"/>
      <c r="BK20" s="641"/>
      <c r="BL20" s="641"/>
      <c r="BM20" s="641"/>
      <c r="BN20" s="642"/>
      <c r="BO20" s="677">
        <v>0.5</v>
      </c>
      <c r="BP20" s="677"/>
      <c r="BQ20" s="677"/>
      <c r="BR20" s="677"/>
      <c r="BS20" s="646" t="s">
        <v>232</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15381793</v>
      </c>
      <c r="CS20" s="641"/>
      <c r="CT20" s="641"/>
      <c r="CU20" s="641"/>
      <c r="CV20" s="641"/>
      <c r="CW20" s="641"/>
      <c r="CX20" s="641"/>
      <c r="CY20" s="642"/>
      <c r="CZ20" s="677">
        <v>100</v>
      </c>
      <c r="DA20" s="677"/>
      <c r="DB20" s="677"/>
      <c r="DC20" s="677"/>
      <c r="DD20" s="646">
        <v>3107086</v>
      </c>
      <c r="DE20" s="641"/>
      <c r="DF20" s="641"/>
      <c r="DG20" s="641"/>
      <c r="DH20" s="641"/>
      <c r="DI20" s="641"/>
      <c r="DJ20" s="641"/>
      <c r="DK20" s="641"/>
      <c r="DL20" s="641"/>
      <c r="DM20" s="641"/>
      <c r="DN20" s="641"/>
      <c r="DO20" s="641"/>
      <c r="DP20" s="642"/>
      <c r="DQ20" s="646">
        <v>9114165</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47021</v>
      </c>
      <c r="S21" s="641"/>
      <c r="T21" s="641"/>
      <c r="U21" s="641"/>
      <c r="V21" s="641"/>
      <c r="W21" s="641"/>
      <c r="X21" s="641"/>
      <c r="Y21" s="642"/>
      <c r="Z21" s="677">
        <v>0.3</v>
      </c>
      <c r="AA21" s="677"/>
      <c r="AB21" s="677"/>
      <c r="AC21" s="677"/>
      <c r="AD21" s="678">
        <v>47021</v>
      </c>
      <c r="AE21" s="678"/>
      <c r="AF21" s="678"/>
      <c r="AG21" s="678"/>
      <c r="AH21" s="678"/>
      <c r="AI21" s="678"/>
      <c r="AJ21" s="678"/>
      <c r="AK21" s="678"/>
      <c r="AL21" s="643">
        <v>0.6</v>
      </c>
      <c r="AM21" s="644"/>
      <c r="AN21" s="644"/>
      <c r="AO21" s="679"/>
      <c r="AP21" s="735" t="s">
        <v>282</v>
      </c>
      <c r="AQ21" s="742"/>
      <c r="AR21" s="742"/>
      <c r="AS21" s="742"/>
      <c r="AT21" s="742"/>
      <c r="AU21" s="742"/>
      <c r="AV21" s="742"/>
      <c r="AW21" s="742"/>
      <c r="AX21" s="742"/>
      <c r="AY21" s="742"/>
      <c r="AZ21" s="742"/>
      <c r="BA21" s="742"/>
      <c r="BB21" s="742"/>
      <c r="BC21" s="742"/>
      <c r="BD21" s="742"/>
      <c r="BE21" s="742"/>
      <c r="BF21" s="737"/>
      <c r="BG21" s="640">
        <v>27436</v>
      </c>
      <c r="BH21" s="641"/>
      <c r="BI21" s="641"/>
      <c r="BJ21" s="641"/>
      <c r="BK21" s="641"/>
      <c r="BL21" s="641"/>
      <c r="BM21" s="641"/>
      <c r="BN21" s="642"/>
      <c r="BO21" s="677">
        <v>0.5</v>
      </c>
      <c r="BP21" s="677"/>
      <c r="BQ21" s="677"/>
      <c r="BR21" s="677"/>
      <c r="BS21" s="646" t="s">
        <v>139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1014596</v>
      </c>
      <c r="S22" s="641"/>
      <c r="T22" s="641"/>
      <c r="U22" s="641"/>
      <c r="V22" s="641"/>
      <c r="W22" s="641"/>
      <c r="X22" s="641"/>
      <c r="Y22" s="642"/>
      <c r="Z22" s="677">
        <v>6.3</v>
      </c>
      <c r="AA22" s="677"/>
      <c r="AB22" s="677"/>
      <c r="AC22" s="677"/>
      <c r="AD22" s="678">
        <v>890736</v>
      </c>
      <c r="AE22" s="678"/>
      <c r="AF22" s="678"/>
      <c r="AG22" s="678"/>
      <c r="AH22" s="678"/>
      <c r="AI22" s="678"/>
      <c r="AJ22" s="678"/>
      <c r="AK22" s="678"/>
      <c r="AL22" s="643">
        <v>11</v>
      </c>
      <c r="AM22" s="644"/>
      <c r="AN22" s="644"/>
      <c r="AO22" s="679"/>
      <c r="AP22" s="735" t="s">
        <v>284</v>
      </c>
      <c r="AQ22" s="742"/>
      <c r="AR22" s="742"/>
      <c r="AS22" s="742"/>
      <c r="AT22" s="742"/>
      <c r="AU22" s="742"/>
      <c r="AV22" s="742"/>
      <c r="AW22" s="742"/>
      <c r="AX22" s="742"/>
      <c r="AY22" s="742"/>
      <c r="AZ22" s="742"/>
      <c r="BA22" s="742"/>
      <c r="BB22" s="742"/>
      <c r="BC22" s="742"/>
      <c r="BD22" s="742"/>
      <c r="BE22" s="742"/>
      <c r="BF22" s="737"/>
      <c r="BG22" s="640" t="s">
        <v>232</v>
      </c>
      <c r="BH22" s="641"/>
      <c r="BI22" s="641"/>
      <c r="BJ22" s="641"/>
      <c r="BK22" s="641"/>
      <c r="BL22" s="641"/>
      <c r="BM22" s="641"/>
      <c r="BN22" s="642"/>
      <c r="BO22" s="677" t="s">
        <v>232</v>
      </c>
      <c r="BP22" s="677"/>
      <c r="BQ22" s="677"/>
      <c r="BR22" s="677"/>
      <c r="BS22" s="646" t="s">
        <v>232</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890736</v>
      </c>
      <c r="S23" s="641"/>
      <c r="T23" s="641"/>
      <c r="U23" s="641"/>
      <c r="V23" s="641"/>
      <c r="W23" s="641"/>
      <c r="X23" s="641"/>
      <c r="Y23" s="642"/>
      <c r="Z23" s="677">
        <v>5.5</v>
      </c>
      <c r="AA23" s="677"/>
      <c r="AB23" s="677"/>
      <c r="AC23" s="677"/>
      <c r="AD23" s="678">
        <v>890736</v>
      </c>
      <c r="AE23" s="678"/>
      <c r="AF23" s="678"/>
      <c r="AG23" s="678"/>
      <c r="AH23" s="678"/>
      <c r="AI23" s="678"/>
      <c r="AJ23" s="678"/>
      <c r="AK23" s="678"/>
      <c r="AL23" s="643">
        <v>11</v>
      </c>
      <c r="AM23" s="644"/>
      <c r="AN23" s="644"/>
      <c r="AO23" s="679"/>
      <c r="AP23" s="735" t="s">
        <v>287</v>
      </c>
      <c r="AQ23" s="742"/>
      <c r="AR23" s="742"/>
      <c r="AS23" s="742"/>
      <c r="AT23" s="742"/>
      <c r="AU23" s="742"/>
      <c r="AV23" s="742"/>
      <c r="AW23" s="742"/>
      <c r="AX23" s="742"/>
      <c r="AY23" s="742"/>
      <c r="AZ23" s="742"/>
      <c r="BA23" s="742"/>
      <c r="BB23" s="742"/>
      <c r="BC23" s="742"/>
      <c r="BD23" s="742"/>
      <c r="BE23" s="742"/>
      <c r="BF23" s="737"/>
      <c r="BG23" s="640" t="s">
        <v>232</v>
      </c>
      <c r="BH23" s="641"/>
      <c r="BI23" s="641"/>
      <c r="BJ23" s="641"/>
      <c r="BK23" s="641"/>
      <c r="BL23" s="641"/>
      <c r="BM23" s="641"/>
      <c r="BN23" s="642"/>
      <c r="BO23" s="677" t="s">
        <v>232</v>
      </c>
      <c r="BP23" s="677"/>
      <c r="BQ23" s="677"/>
      <c r="BR23" s="677"/>
      <c r="BS23" s="646" t="s">
        <v>232</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123860</v>
      </c>
      <c r="S24" s="641"/>
      <c r="T24" s="641"/>
      <c r="U24" s="641"/>
      <c r="V24" s="641"/>
      <c r="W24" s="641"/>
      <c r="X24" s="641"/>
      <c r="Y24" s="642"/>
      <c r="Z24" s="677">
        <v>0.8</v>
      </c>
      <c r="AA24" s="677"/>
      <c r="AB24" s="677"/>
      <c r="AC24" s="677"/>
      <c r="AD24" s="678" t="s">
        <v>139</v>
      </c>
      <c r="AE24" s="678"/>
      <c r="AF24" s="678"/>
      <c r="AG24" s="678"/>
      <c r="AH24" s="678"/>
      <c r="AI24" s="678"/>
      <c r="AJ24" s="678"/>
      <c r="AK24" s="678"/>
      <c r="AL24" s="643" t="s">
        <v>139</v>
      </c>
      <c r="AM24" s="644"/>
      <c r="AN24" s="644"/>
      <c r="AO24" s="679"/>
      <c r="AP24" s="735" t="s">
        <v>294</v>
      </c>
      <c r="AQ24" s="742"/>
      <c r="AR24" s="742"/>
      <c r="AS24" s="742"/>
      <c r="AT24" s="742"/>
      <c r="AU24" s="742"/>
      <c r="AV24" s="742"/>
      <c r="AW24" s="742"/>
      <c r="AX24" s="742"/>
      <c r="AY24" s="742"/>
      <c r="AZ24" s="742"/>
      <c r="BA24" s="742"/>
      <c r="BB24" s="742"/>
      <c r="BC24" s="742"/>
      <c r="BD24" s="742"/>
      <c r="BE24" s="742"/>
      <c r="BF24" s="737"/>
      <c r="BG24" s="640" t="s">
        <v>232</v>
      </c>
      <c r="BH24" s="641"/>
      <c r="BI24" s="641"/>
      <c r="BJ24" s="641"/>
      <c r="BK24" s="641"/>
      <c r="BL24" s="641"/>
      <c r="BM24" s="641"/>
      <c r="BN24" s="642"/>
      <c r="BO24" s="677" t="s">
        <v>232</v>
      </c>
      <c r="BP24" s="677"/>
      <c r="BQ24" s="677"/>
      <c r="BR24" s="677"/>
      <c r="BS24" s="646" t="s">
        <v>232</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5643274</v>
      </c>
      <c r="CS24" s="696"/>
      <c r="CT24" s="696"/>
      <c r="CU24" s="696"/>
      <c r="CV24" s="696"/>
      <c r="CW24" s="696"/>
      <c r="CX24" s="696"/>
      <c r="CY24" s="739"/>
      <c r="CZ24" s="740">
        <v>36.700000000000003</v>
      </c>
      <c r="DA24" s="713"/>
      <c r="DB24" s="713"/>
      <c r="DC24" s="743"/>
      <c r="DD24" s="738">
        <v>3436043</v>
      </c>
      <c r="DE24" s="696"/>
      <c r="DF24" s="696"/>
      <c r="DG24" s="696"/>
      <c r="DH24" s="696"/>
      <c r="DI24" s="696"/>
      <c r="DJ24" s="696"/>
      <c r="DK24" s="739"/>
      <c r="DL24" s="738">
        <v>3333602</v>
      </c>
      <c r="DM24" s="696"/>
      <c r="DN24" s="696"/>
      <c r="DO24" s="696"/>
      <c r="DP24" s="696"/>
      <c r="DQ24" s="696"/>
      <c r="DR24" s="696"/>
      <c r="DS24" s="696"/>
      <c r="DT24" s="696"/>
      <c r="DU24" s="696"/>
      <c r="DV24" s="739"/>
      <c r="DW24" s="740">
        <v>39.4</v>
      </c>
      <c r="DX24" s="713"/>
      <c r="DY24" s="713"/>
      <c r="DZ24" s="713"/>
      <c r="EA24" s="713"/>
      <c r="EB24" s="713"/>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t="s">
        <v>232</v>
      </c>
      <c r="S25" s="641"/>
      <c r="T25" s="641"/>
      <c r="U25" s="641"/>
      <c r="V25" s="641"/>
      <c r="W25" s="641"/>
      <c r="X25" s="641"/>
      <c r="Y25" s="642"/>
      <c r="Z25" s="677" t="s">
        <v>139</v>
      </c>
      <c r="AA25" s="677"/>
      <c r="AB25" s="677"/>
      <c r="AC25" s="677"/>
      <c r="AD25" s="678" t="s">
        <v>232</v>
      </c>
      <c r="AE25" s="678"/>
      <c r="AF25" s="678"/>
      <c r="AG25" s="678"/>
      <c r="AH25" s="678"/>
      <c r="AI25" s="678"/>
      <c r="AJ25" s="678"/>
      <c r="AK25" s="678"/>
      <c r="AL25" s="643" t="s">
        <v>232</v>
      </c>
      <c r="AM25" s="644"/>
      <c r="AN25" s="644"/>
      <c r="AO25" s="679"/>
      <c r="AP25" s="735" t="s">
        <v>297</v>
      </c>
      <c r="AQ25" s="742"/>
      <c r="AR25" s="742"/>
      <c r="AS25" s="742"/>
      <c r="AT25" s="742"/>
      <c r="AU25" s="742"/>
      <c r="AV25" s="742"/>
      <c r="AW25" s="742"/>
      <c r="AX25" s="742"/>
      <c r="AY25" s="742"/>
      <c r="AZ25" s="742"/>
      <c r="BA25" s="742"/>
      <c r="BB25" s="742"/>
      <c r="BC25" s="742"/>
      <c r="BD25" s="742"/>
      <c r="BE25" s="742"/>
      <c r="BF25" s="737"/>
      <c r="BG25" s="640" t="s">
        <v>139</v>
      </c>
      <c r="BH25" s="641"/>
      <c r="BI25" s="641"/>
      <c r="BJ25" s="641"/>
      <c r="BK25" s="641"/>
      <c r="BL25" s="641"/>
      <c r="BM25" s="641"/>
      <c r="BN25" s="642"/>
      <c r="BO25" s="677" t="s">
        <v>232</v>
      </c>
      <c r="BP25" s="677"/>
      <c r="BQ25" s="677"/>
      <c r="BR25" s="677"/>
      <c r="BS25" s="646" t="s">
        <v>139</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2178734</v>
      </c>
      <c r="CS25" s="659"/>
      <c r="CT25" s="659"/>
      <c r="CU25" s="659"/>
      <c r="CV25" s="659"/>
      <c r="CW25" s="659"/>
      <c r="CX25" s="659"/>
      <c r="CY25" s="660"/>
      <c r="CZ25" s="643">
        <v>14.2</v>
      </c>
      <c r="DA25" s="661"/>
      <c r="DB25" s="661"/>
      <c r="DC25" s="662"/>
      <c r="DD25" s="646">
        <v>2005703</v>
      </c>
      <c r="DE25" s="659"/>
      <c r="DF25" s="659"/>
      <c r="DG25" s="659"/>
      <c r="DH25" s="659"/>
      <c r="DI25" s="659"/>
      <c r="DJ25" s="659"/>
      <c r="DK25" s="660"/>
      <c r="DL25" s="646">
        <v>1976103</v>
      </c>
      <c r="DM25" s="659"/>
      <c r="DN25" s="659"/>
      <c r="DO25" s="659"/>
      <c r="DP25" s="659"/>
      <c r="DQ25" s="659"/>
      <c r="DR25" s="659"/>
      <c r="DS25" s="659"/>
      <c r="DT25" s="659"/>
      <c r="DU25" s="659"/>
      <c r="DV25" s="660"/>
      <c r="DW25" s="643">
        <v>23.4</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7155234</v>
      </c>
      <c r="S26" s="641"/>
      <c r="T26" s="641"/>
      <c r="U26" s="641"/>
      <c r="V26" s="641"/>
      <c r="W26" s="641"/>
      <c r="X26" s="641"/>
      <c r="Y26" s="642"/>
      <c r="Z26" s="677">
        <v>44.1</v>
      </c>
      <c r="AA26" s="677"/>
      <c r="AB26" s="677"/>
      <c r="AC26" s="677"/>
      <c r="AD26" s="678">
        <v>7031374</v>
      </c>
      <c r="AE26" s="678"/>
      <c r="AF26" s="678"/>
      <c r="AG26" s="678"/>
      <c r="AH26" s="678"/>
      <c r="AI26" s="678"/>
      <c r="AJ26" s="678"/>
      <c r="AK26" s="678"/>
      <c r="AL26" s="643">
        <v>86.8</v>
      </c>
      <c r="AM26" s="644"/>
      <c r="AN26" s="644"/>
      <c r="AO26" s="679"/>
      <c r="AP26" s="735" t="s">
        <v>300</v>
      </c>
      <c r="AQ26" s="736"/>
      <c r="AR26" s="736"/>
      <c r="AS26" s="736"/>
      <c r="AT26" s="736"/>
      <c r="AU26" s="736"/>
      <c r="AV26" s="736"/>
      <c r="AW26" s="736"/>
      <c r="AX26" s="736"/>
      <c r="AY26" s="736"/>
      <c r="AZ26" s="736"/>
      <c r="BA26" s="736"/>
      <c r="BB26" s="736"/>
      <c r="BC26" s="736"/>
      <c r="BD26" s="736"/>
      <c r="BE26" s="736"/>
      <c r="BF26" s="737"/>
      <c r="BG26" s="640" t="s">
        <v>232</v>
      </c>
      <c r="BH26" s="641"/>
      <c r="BI26" s="641"/>
      <c r="BJ26" s="641"/>
      <c r="BK26" s="641"/>
      <c r="BL26" s="641"/>
      <c r="BM26" s="641"/>
      <c r="BN26" s="642"/>
      <c r="BO26" s="677" t="s">
        <v>139</v>
      </c>
      <c r="BP26" s="677"/>
      <c r="BQ26" s="677"/>
      <c r="BR26" s="677"/>
      <c r="BS26" s="646" t="s">
        <v>232</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1135498</v>
      </c>
      <c r="CS26" s="641"/>
      <c r="CT26" s="641"/>
      <c r="CU26" s="641"/>
      <c r="CV26" s="641"/>
      <c r="CW26" s="641"/>
      <c r="CX26" s="641"/>
      <c r="CY26" s="642"/>
      <c r="CZ26" s="643">
        <v>7.4</v>
      </c>
      <c r="DA26" s="661"/>
      <c r="DB26" s="661"/>
      <c r="DC26" s="662"/>
      <c r="DD26" s="646">
        <v>1060987</v>
      </c>
      <c r="DE26" s="641"/>
      <c r="DF26" s="641"/>
      <c r="DG26" s="641"/>
      <c r="DH26" s="641"/>
      <c r="DI26" s="641"/>
      <c r="DJ26" s="641"/>
      <c r="DK26" s="642"/>
      <c r="DL26" s="646" t="s">
        <v>139</v>
      </c>
      <c r="DM26" s="641"/>
      <c r="DN26" s="641"/>
      <c r="DO26" s="641"/>
      <c r="DP26" s="641"/>
      <c r="DQ26" s="641"/>
      <c r="DR26" s="641"/>
      <c r="DS26" s="641"/>
      <c r="DT26" s="641"/>
      <c r="DU26" s="641"/>
      <c r="DV26" s="642"/>
      <c r="DW26" s="643" t="s">
        <v>139</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5124</v>
      </c>
      <c r="S27" s="641"/>
      <c r="T27" s="641"/>
      <c r="U27" s="641"/>
      <c r="V27" s="641"/>
      <c r="W27" s="641"/>
      <c r="X27" s="641"/>
      <c r="Y27" s="642"/>
      <c r="Z27" s="677">
        <v>0</v>
      </c>
      <c r="AA27" s="677"/>
      <c r="AB27" s="677"/>
      <c r="AC27" s="677"/>
      <c r="AD27" s="678">
        <v>5124</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5511412</v>
      </c>
      <c r="BH27" s="641"/>
      <c r="BI27" s="641"/>
      <c r="BJ27" s="641"/>
      <c r="BK27" s="641"/>
      <c r="BL27" s="641"/>
      <c r="BM27" s="641"/>
      <c r="BN27" s="642"/>
      <c r="BO27" s="677">
        <v>100</v>
      </c>
      <c r="BP27" s="677"/>
      <c r="BQ27" s="677"/>
      <c r="BR27" s="677"/>
      <c r="BS27" s="646" t="s">
        <v>232</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2646760</v>
      </c>
      <c r="CS27" s="659"/>
      <c r="CT27" s="659"/>
      <c r="CU27" s="659"/>
      <c r="CV27" s="659"/>
      <c r="CW27" s="659"/>
      <c r="CX27" s="659"/>
      <c r="CY27" s="660"/>
      <c r="CZ27" s="643">
        <v>17.2</v>
      </c>
      <c r="DA27" s="661"/>
      <c r="DB27" s="661"/>
      <c r="DC27" s="662"/>
      <c r="DD27" s="646">
        <v>778501</v>
      </c>
      <c r="DE27" s="659"/>
      <c r="DF27" s="659"/>
      <c r="DG27" s="659"/>
      <c r="DH27" s="659"/>
      <c r="DI27" s="659"/>
      <c r="DJ27" s="659"/>
      <c r="DK27" s="660"/>
      <c r="DL27" s="646">
        <v>705660</v>
      </c>
      <c r="DM27" s="659"/>
      <c r="DN27" s="659"/>
      <c r="DO27" s="659"/>
      <c r="DP27" s="659"/>
      <c r="DQ27" s="659"/>
      <c r="DR27" s="659"/>
      <c r="DS27" s="659"/>
      <c r="DT27" s="659"/>
      <c r="DU27" s="659"/>
      <c r="DV27" s="660"/>
      <c r="DW27" s="643">
        <v>8.3000000000000007</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115403</v>
      </c>
      <c r="S28" s="641"/>
      <c r="T28" s="641"/>
      <c r="U28" s="641"/>
      <c r="V28" s="641"/>
      <c r="W28" s="641"/>
      <c r="X28" s="641"/>
      <c r="Y28" s="642"/>
      <c r="Z28" s="677">
        <v>0.7</v>
      </c>
      <c r="AA28" s="677"/>
      <c r="AB28" s="677"/>
      <c r="AC28" s="677"/>
      <c r="AD28" s="678" t="s">
        <v>232</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817780</v>
      </c>
      <c r="CS28" s="641"/>
      <c r="CT28" s="641"/>
      <c r="CU28" s="641"/>
      <c r="CV28" s="641"/>
      <c r="CW28" s="641"/>
      <c r="CX28" s="641"/>
      <c r="CY28" s="642"/>
      <c r="CZ28" s="643">
        <v>5.3</v>
      </c>
      <c r="DA28" s="661"/>
      <c r="DB28" s="661"/>
      <c r="DC28" s="662"/>
      <c r="DD28" s="646">
        <v>651839</v>
      </c>
      <c r="DE28" s="641"/>
      <c r="DF28" s="641"/>
      <c r="DG28" s="641"/>
      <c r="DH28" s="641"/>
      <c r="DI28" s="641"/>
      <c r="DJ28" s="641"/>
      <c r="DK28" s="642"/>
      <c r="DL28" s="646">
        <v>651839</v>
      </c>
      <c r="DM28" s="641"/>
      <c r="DN28" s="641"/>
      <c r="DO28" s="641"/>
      <c r="DP28" s="641"/>
      <c r="DQ28" s="641"/>
      <c r="DR28" s="641"/>
      <c r="DS28" s="641"/>
      <c r="DT28" s="641"/>
      <c r="DU28" s="641"/>
      <c r="DV28" s="642"/>
      <c r="DW28" s="643">
        <v>7.7</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246475</v>
      </c>
      <c r="S29" s="641"/>
      <c r="T29" s="641"/>
      <c r="U29" s="641"/>
      <c r="V29" s="641"/>
      <c r="W29" s="641"/>
      <c r="X29" s="641"/>
      <c r="Y29" s="642"/>
      <c r="Z29" s="677">
        <v>1.5</v>
      </c>
      <c r="AA29" s="677"/>
      <c r="AB29" s="677"/>
      <c r="AC29" s="677"/>
      <c r="AD29" s="678">
        <v>14627</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308</v>
      </c>
      <c r="CE29" s="730"/>
      <c r="CF29" s="673" t="s">
        <v>309</v>
      </c>
      <c r="CG29" s="674"/>
      <c r="CH29" s="674"/>
      <c r="CI29" s="674"/>
      <c r="CJ29" s="674"/>
      <c r="CK29" s="674"/>
      <c r="CL29" s="674"/>
      <c r="CM29" s="674"/>
      <c r="CN29" s="674"/>
      <c r="CO29" s="674"/>
      <c r="CP29" s="674"/>
      <c r="CQ29" s="675"/>
      <c r="CR29" s="640">
        <v>817742</v>
      </c>
      <c r="CS29" s="659"/>
      <c r="CT29" s="659"/>
      <c r="CU29" s="659"/>
      <c r="CV29" s="659"/>
      <c r="CW29" s="659"/>
      <c r="CX29" s="659"/>
      <c r="CY29" s="660"/>
      <c r="CZ29" s="643">
        <v>5.3</v>
      </c>
      <c r="DA29" s="661"/>
      <c r="DB29" s="661"/>
      <c r="DC29" s="662"/>
      <c r="DD29" s="646">
        <v>651801</v>
      </c>
      <c r="DE29" s="659"/>
      <c r="DF29" s="659"/>
      <c r="DG29" s="659"/>
      <c r="DH29" s="659"/>
      <c r="DI29" s="659"/>
      <c r="DJ29" s="659"/>
      <c r="DK29" s="660"/>
      <c r="DL29" s="646">
        <v>651801</v>
      </c>
      <c r="DM29" s="659"/>
      <c r="DN29" s="659"/>
      <c r="DO29" s="659"/>
      <c r="DP29" s="659"/>
      <c r="DQ29" s="659"/>
      <c r="DR29" s="659"/>
      <c r="DS29" s="659"/>
      <c r="DT29" s="659"/>
      <c r="DU29" s="659"/>
      <c r="DV29" s="660"/>
      <c r="DW29" s="643">
        <v>7.7</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60348</v>
      </c>
      <c r="S30" s="641"/>
      <c r="T30" s="641"/>
      <c r="U30" s="641"/>
      <c r="V30" s="641"/>
      <c r="W30" s="641"/>
      <c r="X30" s="641"/>
      <c r="Y30" s="642"/>
      <c r="Z30" s="677">
        <v>0.4</v>
      </c>
      <c r="AA30" s="677"/>
      <c r="AB30" s="677"/>
      <c r="AC30" s="677"/>
      <c r="AD30" s="678" t="s">
        <v>139</v>
      </c>
      <c r="AE30" s="678"/>
      <c r="AF30" s="678"/>
      <c r="AG30" s="678"/>
      <c r="AH30" s="678"/>
      <c r="AI30" s="678"/>
      <c r="AJ30" s="678"/>
      <c r="AK30" s="678"/>
      <c r="AL30" s="643" t="s">
        <v>232</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26"/>
      <c r="BI30" s="726"/>
      <c r="BJ30" s="726"/>
      <c r="BK30" s="726"/>
      <c r="BL30" s="726"/>
      <c r="BM30" s="726"/>
      <c r="BN30" s="726"/>
      <c r="BO30" s="726"/>
      <c r="BP30" s="726"/>
      <c r="BQ30" s="727"/>
      <c r="BR30" s="701" t="s">
        <v>312</v>
      </c>
      <c r="BS30" s="726"/>
      <c r="BT30" s="726"/>
      <c r="BU30" s="726"/>
      <c r="BV30" s="726"/>
      <c r="BW30" s="726"/>
      <c r="BX30" s="726"/>
      <c r="BY30" s="726"/>
      <c r="BZ30" s="726"/>
      <c r="CA30" s="726"/>
      <c r="CB30" s="727"/>
      <c r="CD30" s="731"/>
      <c r="CE30" s="732"/>
      <c r="CF30" s="673" t="s">
        <v>313</v>
      </c>
      <c r="CG30" s="674"/>
      <c r="CH30" s="674"/>
      <c r="CI30" s="674"/>
      <c r="CJ30" s="674"/>
      <c r="CK30" s="674"/>
      <c r="CL30" s="674"/>
      <c r="CM30" s="674"/>
      <c r="CN30" s="674"/>
      <c r="CO30" s="674"/>
      <c r="CP30" s="674"/>
      <c r="CQ30" s="675"/>
      <c r="CR30" s="640">
        <v>784423</v>
      </c>
      <c r="CS30" s="641"/>
      <c r="CT30" s="641"/>
      <c r="CU30" s="641"/>
      <c r="CV30" s="641"/>
      <c r="CW30" s="641"/>
      <c r="CX30" s="641"/>
      <c r="CY30" s="642"/>
      <c r="CZ30" s="643">
        <v>5.0999999999999996</v>
      </c>
      <c r="DA30" s="661"/>
      <c r="DB30" s="661"/>
      <c r="DC30" s="662"/>
      <c r="DD30" s="646">
        <v>621820</v>
      </c>
      <c r="DE30" s="641"/>
      <c r="DF30" s="641"/>
      <c r="DG30" s="641"/>
      <c r="DH30" s="641"/>
      <c r="DI30" s="641"/>
      <c r="DJ30" s="641"/>
      <c r="DK30" s="642"/>
      <c r="DL30" s="646">
        <v>621820</v>
      </c>
      <c r="DM30" s="641"/>
      <c r="DN30" s="641"/>
      <c r="DO30" s="641"/>
      <c r="DP30" s="641"/>
      <c r="DQ30" s="641"/>
      <c r="DR30" s="641"/>
      <c r="DS30" s="641"/>
      <c r="DT30" s="641"/>
      <c r="DU30" s="641"/>
      <c r="DV30" s="642"/>
      <c r="DW30" s="643">
        <v>7.4</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3012033</v>
      </c>
      <c r="S31" s="641"/>
      <c r="T31" s="641"/>
      <c r="U31" s="641"/>
      <c r="V31" s="641"/>
      <c r="W31" s="641"/>
      <c r="X31" s="641"/>
      <c r="Y31" s="642"/>
      <c r="Z31" s="677">
        <v>18.600000000000001</v>
      </c>
      <c r="AA31" s="677"/>
      <c r="AB31" s="677"/>
      <c r="AC31" s="677"/>
      <c r="AD31" s="678" t="s">
        <v>139</v>
      </c>
      <c r="AE31" s="678"/>
      <c r="AF31" s="678"/>
      <c r="AG31" s="678"/>
      <c r="AH31" s="678"/>
      <c r="AI31" s="678"/>
      <c r="AJ31" s="678"/>
      <c r="AK31" s="678"/>
      <c r="AL31" s="643" t="s">
        <v>232</v>
      </c>
      <c r="AM31" s="644"/>
      <c r="AN31" s="644"/>
      <c r="AO31" s="679"/>
      <c r="AP31" s="715" t="s">
        <v>315</v>
      </c>
      <c r="AQ31" s="716"/>
      <c r="AR31" s="716"/>
      <c r="AS31" s="716"/>
      <c r="AT31" s="721" t="s">
        <v>316</v>
      </c>
      <c r="AU31" s="231"/>
      <c r="AV31" s="231"/>
      <c r="AW31" s="231"/>
      <c r="AX31" s="708" t="s">
        <v>190</v>
      </c>
      <c r="AY31" s="709"/>
      <c r="AZ31" s="709"/>
      <c r="BA31" s="709"/>
      <c r="BB31" s="709"/>
      <c r="BC31" s="709"/>
      <c r="BD31" s="709"/>
      <c r="BE31" s="709"/>
      <c r="BF31" s="710"/>
      <c r="BG31" s="711">
        <v>98.5</v>
      </c>
      <c r="BH31" s="712"/>
      <c r="BI31" s="712"/>
      <c r="BJ31" s="712"/>
      <c r="BK31" s="712"/>
      <c r="BL31" s="712"/>
      <c r="BM31" s="713">
        <v>96.4</v>
      </c>
      <c r="BN31" s="712"/>
      <c r="BO31" s="712"/>
      <c r="BP31" s="712"/>
      <c r="BQ31" s="714"/>
      <c r="BR31" s="711">
        <v>98.6</v>
      </c>
      <c r="BS31" s="712"/>
      <c r="BT31" s="712"/>
      <c r="BU31" s="712"/>
      <c r="BV31" s="712"/>
      <c r="BW31" s="712"/>
      <c r="BX31" s="713">
        <v>96.2</v>
      </c>
      <c r="BY31" s="712"/>
      <c r="BZ31" s="712"/>
      <c r="CA31" s="712"/>
      <c r="CB31" s="714"/>
      <c r="CD31" s="731"/>
      <c r="CE31" s="732"/>
      <c r="CF31" s="673" t="s">
        <v>317</v>
      </c>
      <c r="CG31" s="674"/>
      <c r="CH31" s="674"/>
      <c r="CI31" s="674"/>
      <c r="CJ31" s="674"/>
      <c r="CK31" s="674"/>
      <c r="CL31" s="674"/>
      <c r="CM31" s="674"/>
      <c r="CN31" s="674"/>
      <c r="CO31" s="674"/>
      <c r="CP31" s="674"/>
      <c r="CQ31" s="675"/>
      <c r="CR31" s="640">
        <v>33319</v>
      </c>
      <c r="CS31" s="659"/>
      <c r="CT31" s="659"/>
      <c r="CU31" s="659"/>
      <c r="CV31" s="659"/>
      <c r="CW31" s="659"/>
      <c r="CX31" s="659"/>
      <c r="CY31" s="660"/>
      <c r="CZ31" s="643">
        <v>0.2</v>
      </c>
      <c r="DA31" s="661"/>
      <c r="DB31" s="661"/>
      <c r="DC31" s="662"/>
      <c r="DD31" s="646">
        <v>29981</v>
      </c>
      <c r="DE31" s="659"/>
      <c r="DF31" s="659"/>
      <c r="DG31" s="659"/>
      <c r="DH31" s="659"/>
      <c r="DI31" s="659"/>
      <c r="DJ31" s="659"/>
      <c r="DK31" s="660"/>
      <c r="DL31" s="646">
        <v>29981</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04" t="s">
        <v>318</v>
      </c>
      <c r="C32" s="705"/>
      <c r="D32" s="705"/>
      <c r="E32" s="705"/>
      <c r="F32" s="705"/>
      <c r="G32" s="705"/>
      <c r="H32" s="705"/>
      <c r="I32" s="705"/>
      <c r="J32" s="705"/>
      <c r="K32" s="705"/>
      <c r="L32" s="705"/>
      <c r="M32" s="705"/>
      <c r="N32" s="705"/>
      <c r="O32" s="705"/>
      <c r="P32" s="705"/>
      <c r="Q32" s="706"/>
      <c r="R32" s="640">
        <v>781702</v>
      </c>
      <c r="S32" s="641"/>
      <c r="T32" s="641"/>
      <c r="U32" s="641"/>
      <c r="V32" s="641"/>
      <c r="W32" s="641"/>
      <c r="X32" s="641"/>
      <c r="Y32" s="642"/>
      <c r="Z32" s="677">
        <v>4.8</v>
      </c>
      <c r="AA32" s="677"/>
      <c r="AB32" s="677"/>
      <c r="AC32" s="677"/>
      <c r="AD32" s="678">
        <v>781702</v>
      </c>
      <c r="AE32" s="678"/>
      <c r="AF32" s="678"/>
      <c r="AG32" s="678"/>
      <c r="AH32" s="678"/>
      <c r="AI32" s="678"/>
      <c r="AJ32" s="678"/>
      <c r="AK32" s="678"/>
      <c r="AL32" s="643">
        <v>9.6</v>
      </c>
      <c r="AM32" s="644"/>
      <c r="AN32" s="644"/>
      <c r="AO32" s="679"/>
      <c r="AP32" s="717"/>
      <c r="AQ32" s="718"/>
      <c r="AR32" s="718"/>
      <c r="AS32" s="718"/>
      <c r="AT32" s="722"/>
      <c r="AU32" s="230" t="s">
        <v>319</v>
      </c>
      <c r="AV32" s="230"/>
      <c r="AW32" s="230"/>
      <c r="AX32" s="637" t="s">
        <v>320</v>
      </c>
      <c r="AY32" s="638"/>
      <c r="AZ32" s="638"/>
      <c r="BA32" s="638"/>
      <c r="BB32" s="638"/>
      <c r="BC32" s="638"/>
      <c r="BD32" s="638"/>
      <c r="BE32" s="638"/>
      <c r="BF32" s="639"/>
      <c r="BG32" s="724">
        <v>98.3</v>
      </c>
      <c r="BH32" s="659"/>
      <c r="BI32" s="659"/>
      <c r="BJ32" s="659"/>
      <c r="BK32" s="659"/>
      <c r="BL32" s="659"/>
      <c r="BM32" s="644">
        <v>95.6</v>
      </c>
      <c r="BN32" s="725"/>
      <c r="BO32" s="725"/>
      <c r="BP32" s="725"/>
      <c r="BQ32" s="683"/>
      <c r="BR32" s="724">
        <v>98.5</v>
      </c>
      <c r="BS32" s="659"/>
      <c r="BT32" s="659"/>
      <c r="BU32" s="659"/>
      <c r="BV32" s="659"/>
      <c r="BW32" s="659"/>
      <c r="BX32" s="644">
        <v>95.5</v>
      </c>
      <c r="BY32" s="725"/>
      <c r="BZ32" s="725"/>
      <c r="CA32" s="725"/>
      <c r="CB32" s="683"/>
      <c r="CD32" s="733"/>
      <c r="CE32" s="734"/>
      <c r="CF32" s="673" t="s">
        <v>321</v>
      </c>
      <c r="CG32" s="674"/>
      <c r="CH32" s="674"/>
      <c r="CI32" s="674"/>
      <c r="CJ32" s="674"/>
      <c r="CK32" s="674"/>
      <c r="CL32" s="674"/>
      <c r="CM32" s="674"/>
      <c r="CN32" s="674"/>
      <c r="CO32" s="674"/>
      <c r="CP32" s="674"/>
      <c r="CQ32" s="675"/>
      <c r="CR32" s="640">
        <v>38</v>
      </c>
      <c r="CS32" s="641"/>
      <c r="CT32" s="641"/>
      <c r="CU32" s="641"/>
      <c r="CV32" s="641"/>
      <c r="CW32" s="641"/>
      <c r="CX32" s="641"/>
      <c r="CY32" s="642"/>
      <c r="CZ32" s="643">
        <v>0</v>
      </c>
      <c r="DA32" s="661"/>
      <c r="DB32" s="661"/>
      <c r="DC32" s="662"/>
      <c r="DD32" s="646">
        <v>38</v>
      </c>
      <c r="DE32" s="641"/>
      <c r="DF32" s="641"/>
      <c r="DG32" s="641"/>
      <c r="DH32" s="641"/>
      <c r="DI32" s="641"/>
      <c r="DJ32" s="641"/>
      <c r="DK32" s="642"/>
      <c r="DL32" s="646">
        <v>38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1410748</v>
      </c>
      <c r="S33" s="641"/>
      <c r="T33" s="641"/>
      <c r="U33" s="641"/>
      <c r="V33" s="641"/>
      <c r="W33" s="641"/>
      <c r="X33" s="641"/>
      <c r="Y33" s="642"/>
      <c r="Z33" s="677">
        <v>8.6999999999999993</v>
      </c>
      <c r="AA33" s="677"/>
      <c r="AB33" s="677"/>
      <c r="AC33" s="677"/>
      <c r="AD33" s="678" t="s">
        <v>139</v>
      </c>
      <c r="AE33" s="678"/>
      <c r="AF33" s="678"/>
      <c r="AG33" s="678"/>
      <c r="AH33" s="678"/>
      <c r="AI33" s="678"/>
      <c r="AJ33" s="678"/>
      <c r="AK33" s="678"/>
      <c r="AL33" s="643" t="s">
        <v>139</v>
      </c>
      <c r="AM33" s="644"/>
      <c r="AN33" s="644"/>
      <c r="AO33" s="679"/>
      <c r="AP33" s="719"/>
      <c r="AQ33" s="720"/>
      <c r="AR33" s="720"/>
      <c r="AS33" s="720"/>
      <c r="AT33" s="723"/>
      <c r="AU33" s="232"/>
      <c r="AV33" s="232"/>
      <c r="AW33" s="232"/>
      <c r="AX33" s="621" t="s">
        <v>323</v>
      </c>
      <c r="AY33" s="622"/>
      <c r="AZ33" s="622"/>
      <c r="BA33" s="622"/>
      <c r="BB33" s="622"/>
      <c r="BC33" s="622"/>
      <c r="BD33" s="622"/>
      <c r="BE33" s="622"/>
      <c r="BF33" s="623"/>
      <c r="BG33" s="707">
        <v>98.6</v>
      </c>
      <c r="BH33" s="625"/>
      <c r="BI33" s="625"/>
      <c r="BJ33" s="625"/>
      <c r="BK33" s="625"/>
      <c r="BL33" s="625"/>
      <c r="BM33" s="668">
        <v>96.8</v>
      </c>
      <c r="BN33" s="625"/>
      <c r="BO33" s="625"/>
      <c r="BP33" s="625"/>
      <c r="BQ33" s="689"/>
      <c r="BR33" s="707">
        <v>98.6</v>
      </c>
      <c r="BS33" s="625"/>
      <c r="BT33" s="625"/>
      <c r="BU33" s="625"/>
      <c r="BV33" s="625"/>
      <c r="BW33" s="625"/>
      <c r="BX33" s="668">
        <v>96.7</v>
      </c>
      <c r="BY33" s="625"/>
      <c r="BZ33" s="625"/>
      <c r="CA33" s="625"/>
      <c r="CB33" s="689"/>
      <c r="CD33" s="673" t="s">
        <v>324</v>
      </c>
      <c r="CE33" s="674"/>
      <c r="CF33" s="674"/>
      <c r="CG33" s="674"/>
      <c r="CH33" s="674"/>
      <c r="CI33" s="674"/>
      <c r="CJ33" s="674"/>
      <c r="CK33" s="674"/>
      <c r="CL33" s="674"/>
      <c r="CM33" s="674"/>
      <c r="CN33" s="674"/>
      <c r="CO33" s="674"/>
      <c r="CP33" s="674"/>
      <c r="CQ33" s="675"/>
      <c r="CR33" s="640">
        <v>6617636</v>
      </c>
      <c r="CS33" s="659"/>
      <c r="CT33" s="659"/>
      <c r="CU33" s="659"/>
      <c r="CV33" s="659"/>
      <c r="CW33" s="659"/>
      <c r="CX33" s="659"/>
      <c r="CY33" s="660"/>
      <c r="CZ33" s="643">
        <v>43</v>
      </c>
      <c r="DA33" s="661"/>
      <c r="DB33" s="661"/>
      <c r="DC33" s="662"/>
      <c r="DD33" s="646">
        <v>4932544</v>
      </c>
      <c r="DE33" s="659"/>
      <c r="DF33" s="659"/>
      <c r="DG33" s="659"/>
      <c r="DH33" s="659"/>
      <c r="DI33" s="659"/>
      <c r="DJ33" s="659"/>
      <c r="DK33" s="660"/>
      <c r="DL33" s="646">
        <v>3386635</v>
      </c>
      <c r="DM33" s="659"/>
      <c r="DN33" s="659"/>
      <c r="DO33" s="659"/>
      <c r="DP33" s="659"/>
      <c r="DQ33" s="659"/>
      <c r="DR33" s="659"/>
      <c r="DS33" s="659"/>
      <c r="DT33" s="659"/>
      <c r="DU33" s="659"/>
      <c r="DV33" s="660"/>
      <c r="DW33" s="643">
        <v>40.1</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402977</v>
      </c>
      <c r="S34" s="641"/>
      <c r="T34" s="641"/>
      <c r="U34" s="641"/>
      <c r="V34" s="641"/>
      <c r="W34" s="641"/>
      <c r="X34" s="641"/>
      <c r="Y34" s="642"/>
      <c r="Z34" s="677">
        <v>2.5</v>
      </c>
      <c r="AA34" s="677"/>
      <c r="AB34" s="677"/>
      <c r="AC34" s="677"/>
      <c r="AD34" s="678">
        <v>265943</v>
      </c>
      <c r="AE34" s="678"/>
      <c r="AF34" s="678"/>
      <c r="AG34" s="678"/>
      <c r="AH34" s="678"/>
      <c r="AI34" s="678"/>
      <c r="AJ34" s="678"/>
      <c r="AK34" s="678"/>
      <c r="AL34" s="643">
        <v>3.3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2576658</v>
      </c>
      <c r="CS34" s="641"/>
      <c r="CT34" s="641"/>
      <c r="CU34" s="641"/>
      <c r="CV34" s="641"/>
      <c r="CW34" s="641"/>
      <c r="CX34" s="641"/>
      <c r="CY34" s="642"/>
      <c r="CZ34" s="643">
        <v>16.8</v>
      </c>
      <c r="DA34" s="661"/>
      <c r="DB34" s="661"/>
      <c r="DC34" s="662"/>
      <c r="DD34" s="646">
        <v>1913294</v>
      </c>
      <c r="DE34" s="641"/>
      <c r="DF34" s="641"/>
      <c r="DG34" s="641"/>
      <c r="DH34" s="641"/>
      <c r="DI34" s="641"/>
      <c r="DJ34" s="641"/>
      <c r="DK34" s="642"/>
      <c r="DL34" s="646">
        <v>1666559</v>
      </c>
      <c r="DM34" s="641"/>
      <c r="DN34" s="641"/>
      <c r="DO34" s="641"/>
      <c r="DP34" s="641"/>
      <c r="DQ34" s="641"/>
      <c r="DR34" s="641"/>
      <c r="DS34" s="641"/>
      <c r="DT34" s="641"/>
      <c r="DU34" s="641"/>
      <c r="DV34" s="642"/>
      <c r="DW34" s="643">
        <v>19.7</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32515</v>
      </c>
      <c r="S35" s="641"/>
      <c r="T35" s="641"/>
      <c r="U35" s="641"/>
      <c r="V35" s="641"/>
      <c r="W35" s="641"/>
      <c r="X35" s="641"/>
      <c r="Y35" s="642"/>
      <c r="Z35" s="677">
        <v>0.2</v>
      </c>
      <c r="AA35" s="677"/>
      <c r="AB35" s="677"/>
      <c r="AC35" s="677"/>
      <c r="AD35" s="678" t="s">
        <v>232</v>
      </c>
      <c r="AE35" s="678"/>
      <c r="AF35" s="678"/>
      <c r="AG35" s="678"/>
      <c r="AH35" s="678"/>
      <c r="AI35" s="678"/>
      <c r="AJ35" s="678"/>
      <c r="AK35" s="678"/>
      <c r="AL35" s="643" t="s">
        <v>139</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174411</v>
      </c>
      <c r="CS35" s="659"/>
      <c r="CT35" s="659"/>
      <c r="CU35" s="659"/>
      <c r="CV35" s="659"/>
      <c r="CW35" s="659"/>
      <c r="CX35" s="659"/>
      <c r="CY35" s="660"/>
      <c r="CZ35" s="643">
        <v>1.1000000000000001</v>
      </c>
      <c r="DA35" s="661"/>
      <c r="DB35" s="661"/>
      <c r="DC35" s="662"/>
      <c r="DD35" s="646">
        <v>117180</v>
      </c>
      <c r="DE35" s="659"/>
      <c r="DF35" s="659"/>
      <c r="DG35" s="659"/>
      <c r="DH35" s="659"/>
      <c r="DI35" s="659"/>
      <c r="DJ35" s="659"/>
      <c r="DK35" s="660"/>
      <c r="DL35" s="646">
        <v>110524</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1176306</v>
      </c>
      <c r="S36" s="641"/>
      <c r="T36" s="641"/>
      <c r="U36" s="641"/>
      <c r="V36" s="641"/>
      <c r="W36" s="641"/>
      <c r="X36" s="641"/>
      <c r="Y36" s="642"/>
      <c r="Z36" s="677">
        <v>7.3</v>
      </c>
      <c r="AA36" s="677"/>
      <c r="AB36" s="677"/>
      <c r="AC36" s="677"/>
      <c r="AD36" s="678" t="s">
        <v>232</v>
      </c>
      <c r="AE36" s="678"/>
      <c r="AF36" s="678"/>
      <c r="AG36" s="678"/>
      <c r="AH36" s="678"/>
      <c r="AI36" s="678"/>
      <c r="AJ36" s="678"/>
      <c r="AK36" s="678"/>
      <c r="AL36" s="643" t="s">
        <v>232</v>
      </c>
      <c r="AM36" s="644"/>
      <c r="AN36" s="644"/>
      <c r="AO36" s="679"/>
      <c r="AP36" s="235"/>
      <c r="AQ36" s="692" t="s">
        <v>332</v>
      </c>
      <c r="AR36" s="693"/>
      <c r="AS36" s="693"/>
      <c r="AT36" s="693"/>
      <c r="AU36" s="693"/>
      <c r="AV36" s="693"/>
      <c r="AW36" s="693"/>
      <c r="AX36" s="693"/>
      <c r="AY36" s="694"/>
      <c r="AZ36" s="695">
        <v>1082505</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13450</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1804928</v>
      </c>
      <c r="CS36" s="641"/>
      <c r="CT36" s="641"/>
      <c r="CU36" s="641"/>
      <c r="CV36" s="641"/>
      <c r="CW36" s="641"/>
      <c r="CX36" s="641"/>
      <c r="CY36" s="642"/>
      <c r="CZ36" s="643">
        <v>11.7</v>
      </c>
      <c r="DA36" s="661"/>
      <c r="DB36" s="661"/>
      <c r="DC36" s="662"/>
      <c r="DD36" s="646">
        <v>1370574</v>
      </c>
      <c r="DE36" s="641"/>
      <c r="DF36" s="641"/>
      <c r="DG36" s="641"/>
      <c r="DH36" s="641"/>
      <c r="DI36" s="641"/>
      <c r="DJ36" s="641"/>
      <c r="DK36" s="642"/>
      <c r="DL36" s="646">
        <v>996233</v>
      </c>
      <c r="DM36" s="641"/>
      <c r="DN36" s="641"/>
      <c r="DO36" s="641"/>
      <c r="DP36" s="641"/>
      <c r="DQ36" s="641"/>
      <c r="DR36" s="641"/>
      <c r="DS36" s="641"/>
      <c r="DT36" s="641"/>
      <c r="DU36" s="641"/>
      <c r="DV36" s="642"/>
      <c r="DW36" s="643">
        <v>11.8</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768062</v>
      </c>
      <c r="S37" s="641"/>
      <c r="T37" s="641"/>
      <c r="U37" s="641"/>
      <c r="V37" s="641"/>
      <c r="W37" s="641"/>
      <c r="X37" s="641"/>
      <c r="Y37" s="642"/>
      <c r="Z37" s="677">
        <v>4.7</v>
      </c>
      <c r="AA37" s="677"/>
      <c r="AB37" s="677"/>
      <c r="AC37" s="677"/>
      <c r="AD37" s="678" t="s">
        <v>139</v>
      </c>
      <c r="AE37" s="678"/>
      <c r="AF37" s="678"/>
      <c r="AG37" s="678"/>
      <c r="AH37" s="678"/>
      <c r="AI37" s="678"/>
      <c r="AJ37" s="678"/>
      <c r="AK37" s="678"/>
      <c r="AL37" s="643" t="s">
        <v>232</v>
      </c>
      <c r="AM37" s="644"/>
      <c r="AN37" s="644"/>
      <c r="AO37" s="679"/>
      <c r="AQ37" s="680" t="s">
        <v>336</v>
      </c>
      <c r="AR37" s="681"/>
      <c r="AS37" s="681"/>
      <c r="AT37" s="681"/>
      <c r="AU37" s="681"/>
      <c r="AV37" s="681"/>
      <c r="AW37" s="681"/>
      <c r="AX37" s="681"/>
      <c r="AY37" s="682"/>
      <c r="AZ37" s="640">
        <v>149747</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-114441</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790932</v>
      </c>
      <c r="CS37" s="659"/>
      <c r="CT37" s="659"/>
      <c r="CU37" s="659"/>
      <c r="CV37" s="659"/>
      <c r="CW37" s="659"/>
      <c r="CX37" s="659"/>
      <c r="CY37" s="660"/>
      <c r="CZ37" s="643">
        <v>5.0999999999999996</v>
      </c>
      <c r="DA37" s="661"/>
      <c r="DB37" s="661"/>
      <c r="DC37" s="662"/>
      <c r="DD37" s="646">
        <v>749935</v>
      </c>
      <c r="DE37" s="659"/>
      <c r="DF37" s="659"/>
      <c r="DG37" s="659"/>
      <c r="DH37" s="659"/>
      <c r="DI37" s="659"/>
      <c r="DJ37" s="659"/>
      <c r="DK37" s="660"/>
      <c r="DL37" s="646">
        <v>665723</v>
      </c>
      <c r="DM37" s="659"/>
      <c r="DN37" s="659"/>
      <c r="DO37" s="659"/>
      <c r="DP37" s="659"/>
      <c r="DQ37" s="659"/>
      <c r="DR37" s="659"/>
      <c r="DS37" s="659"/>
      <c r="DT37" s="659"/>
      <c r="DU37" s="659"/>
      <c r="DV37" s="660"/>
      <c r="DW37" s="643">
        <v>7.9</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220620</v>
      </c>
      <c r="S38" s="641"/>
      <c r="T38" s="641"/>
      <c r="U38" s="641"/>
      <c r="V38" s="641"/>
      <c r="W38" s="641"/>
      <c r="X38" s="641"/>
      <c r="Y38" s="642"/>
      <c r="Z38" s="677">
        <v>1.4</v>
      </c>
      <c r="AA38" s="677"/>
      <c r="AB38" s="677"/>
      <c r="AC38" s="677"/>
      <c r="AD38" s="678">
        <v>2089</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v>2222</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5018</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930536</v>
      </c>
      <c r="CS38" s="641"/>
      <c r="CT38" s="641"/>
      <c r="CU38" s="641"/>
      <c r="CV38" s="641"/>
      <c r="CW38" s="641"/>
      <c r="CX38" s="641"/>
      <c r="CY38" s="642"/>
      <c r="CZ38" s="643">
        <v>6</v>
      </c>
      <c r="DA38" s="661"/>
      <c r="DB38" s="661"/>
      <c r="DC38" s="662"/>
      <c r="DD38" s="646">
        <v>740954</v>
      </c>
      <c r="DE38" s="641"/>
      <c r="DF38" s="641"/>
      <c r="DG38" s="641"/>
      <c r="DH38" s="641"/>
      <c r="DI38" s="641"/>
      <c r="DJ38" s="641"/>
      <c r="DK38" s="642"/>
      <c r="DL38" s="646">
        <v>613319</v>
      </c>
      <c r="DM38" s="641"/>
      <c r="DN38" s="641"/>
      <c r="DO38" s="641"/>
      <c r="DP38" s="641"/>
      <c r="DQ38" s="641"/>
      <c r="DR38" s="641"/>
      <c r="DS38" s="641"/>
      <c r="DT38" s="641"/>
      <c r="DU38" s="641"/>
      <c r="DV38" s="642"/>
      <c r="DW38" s="643">
        <v>7.3</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836510</v>
      </c>
      <c r="S39" s="641"/>
      <c r="T39" s="641"/>
      <c r="U39" s="641"/>
      <c r="V39" s="641"/>
      <c r="W39" s="641"/>
      <c r="X39" s="641"/>
      <c r="Y39" s="642"/>
      <c r="Z39" s="677">
        <v>5.2</v>
      </c>
      <c r="AA39" s="677"/>
      <c r="AB39" s="677"/>
      <c r="AC39" s="677"/>
      <c r="AD39" s="678" t="s">
        <v>232</v>
      </c>
      <c r="AE39" s="678"/>
      <c r="AF39" s="678"/>
      <c r="AG39" s="678"/>
      <c r="AH39" s="678"/>
      <c r="AI39" s="678"/>
      <c r="AJ39" s="678"/>
      <c r="AK39" s="678"/>
      <c r="AL39" s="643" t="s">
        <v>138</v>
      </c>
      <c r="AM39" s="644"/>
      <c r="AN39" s="644"/>
      <c r="AO39" s="679"/>
      <c r="AQ39" s="680" t="s">
        <v>344</v>
      </c>
      <c r="AR39" s="681"/>
      <c r="AS39" s="681"/>
      <c r="AT39" s="681"/>
      <c r="AU39" s="681"/>
      <c r="AV39" s="681"/>
      <c r="AW39" s="681"/>
      <c r="AX39" s="681"/>
      <c r="AY39" s="682"/>
      <c r="AZ39" s="640" t="s">
        <v>232</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9031</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1131103</v>
      </c>
      <c r="CS39" s="659"/>
      <c r="CT39" s="659"/>
      <c r="CU39" s="659"/>
      <c r="CV39" s="659"/>
      <c r="CW39" s="659"/>
      <c r="CX39" s="659"/>
      <c r="CY39" s="660"/>
      <c r="CZ39" s="643">
        <v>7.4</v>
      </c>
      <c r="DA39" s="661"/>
      <c r="DB39" s="661"/>
      <c r="DC39" s="662"/>
      <c r="DD39" s="646">
        <v>790542</v>
      </c>
      <c r="DE39" s="659"/>
      <c r="DF39" s="659"/>
      <c r="DG39" s="659"/>
      <c r="DH39" s="659"/>
      <c r="DI39" s="659"/>
      <c r="DJ39" s="659"/>
      <c r="DK39" s="660"/>
      <c r="DL39" s="646" t="s">
        <v>232</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232</v>
      </c>
      <c r="AA40" s="677"/>
      <c r="AB40" s="677"/>
      <c r="AC40" s="677"/>
      <c r="AD40" s="678" t="s">
        <v>139</v>
      </c>
      <c r="AE40" s="678"/>
      <c r="AF40" s="678"/>
      <c r="AG40" s="678"/>
      <c r="AH40" s="678"/>
      <c r="AI40" s="678"/>
      <c r="AJ40" s="678"/>
      <c r="AK40" s="678"/>
      <c r="AL40" s="643" t="s">
        <v>138</v>
      </c>
      <c r="AM40" s="644"/>
      <c r="AN40" s="644"/>
      <c r="AO40" s="679"/>
      <c r="AQ40" s="680" t="s">
        <v>348</v>
      </c>
      <c r="AR40" s="681"/>
      <c r="AS40" s="681"/>
      <c r="AT40" s="681"/>
      <c r="AU40" s="681"/>
      <c r="AV40" s="681"/>
      <c r="AW40" s="681"/>
      <c r="AX40" s="681"/>
      <c r="AY40" s="682"/>
      <c r="AZ40" s="640" t="s">
        <v>232</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82</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t="s">
        <v>232</v>
      </c>
      <c r="CS40" s="641"/>
      <c r="CT40" s="641"/>
      <c r="CU40" s="641"/>
      <c r="CV40" s="641"/>
      <c r="CW40" s="641"/>
      <c r="CX40" s="641"/>
      <c r="CY40" s="642"/>
      <c r="CZ40" s="643" t="s">
        <v>139</v>
      </c>
      <c r="DA40" s="661"/>
      <c r="DB40" s="661"/>
      <c r="DC40" s="662"/>
      <c r="DD40" s="646" t="s">
        <v>232</v>
      </c>
      <c r="DE40" s="641"/>
      <c r="DF40" s="641"/>
      <c r="DG40" s="641"/>
      <c r="DH40" s="641"/>
      <c r="DI40" s="641"/>
      <c r="DJ40" s="641"/>
      <c r="DK40" s="642"/>
      <c r="DL40" s="646" t="s">
        <v>232</v>
      </c>
      <c r="DM40" s="641"/>
      <c r="DN40" s="641"/>
      <c r="DO40" s="641"/>
      <c r="DP40" s="641"/>
      <c r="DQ40" s="641"/>
      <c r="DR40" s="641"/>
      <c r="DS40" s="641"/>
      <c r="DT40" s="641"/>
      <c r="DU40" s="641"/>
      <c r="DV40" s="642"/>
      <c r="DW40" s="643" t="s">
        <v>232</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352210</v>
      </c>
      <c r="S41" s="641"/>
      <c r="T41" s="641"/>
      <c r="U41" s="641"/>
      <c r="V41" s="641"/>
      <c r="W41" s="641"/>
      <c r="X41" s="641"/>
      <c r="Y41" s="642"/>
      <c r="Z41" s="677">
        <v>2.2000000000000002</v>
      </c>
      <c r="AA41" s="677"/>
      <c r="AB41" s="677"/>
      <c r="AC41" s="677"/>
      <c r="AD41" s="678" t="s">
        <v>232</v>
      </c>
      <c r="AE41" s="678"/>
      <c r="AF41" s="678"/>
      <c r="AG41" s="678"/>
      <c r="AH41" s="678"/>
      <c r="AI41" s="678"/>
      <c r="AJ41" s="678"/>
      <c r="AK41" s="678"/>
      <c r="AL41" s="643" t="s">
        <v>232</v>
      </c>
      <c r="AM41" s="644"/>
      <c r="AN41" s="644"/>
      <c r="AO41" s="679"/>
      <c r="AQ41" s="680" t="s">
        <v>353</v>
      </c>
      <c r="AR41" s="681"/>
      <c r="AS41" s="681"/>
      <c r="AT41" s="681"/>
      <c r="AU41" s="681"/>
      <c r="AV41" s="681"/>
      <c r="AW41" s="681"/>
      <c r="AX41" s="681"/>
      <c r="AY41" s="682"/>
      <c r="AZ41" s="640">
        <v>428034</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232</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232</v>
      </c>
      <c r="CS41" s="659"/>
      <c r="CT41" s="659"/>
      <c r="CU41" s="659"/>
      <c r="CV41" s="659"/>
      <c r="CW41" s="659"/>
      <c r="CX41" s="659"/>
      <c r="CY41" s="660"/>
      <c r="CZ41" s="643" t="s">
        <v>232</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16224057</v>
      </c>
      <c r="S42" s="663"/>
      <c r="T42" s="663"/>
      <c r="U42" s="663"/>
      <c r="V42" s="663"/>
      <c r="W42" s="663"/>
      <c r="X42" s="663"/>
      <c r="Y42" s="665"/>
      <c r="Z42" s="666">
        <v>100</v>
      </c>
      <c r="AA42" s="666"/>
      <c r="AB42" s="666"/>
      <c r="AC42" s="666"/>
      <c r="AD42" s="667">
        <v>8100859</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502502</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276</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3120883</v>
      </c>
      <c r="CS42" s="641"/>
      <c r="CT42" s="641"/>
      <c r="CU42" s="641"/>
      <c r="CV42" s="641"/>
      <c r="CW42" s="641"/>
      <c r="CX42" s="641"/>
      <c r="CY42" s="642"/>
      <c r="CZ42" s="643">
        <v>20.3</v>
      </c>
      <c r="DA42" s="644"/>
      <c r="DB42" s="644"/>
      <c r="DC42" s="645"/>
      <c r="DD42" s="646">
        <v>745578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75005</v>
      </c>
      <c r="CS43" s="659"/>
      <c r="CT43" s="659"/>
      <c r="CU43" s="659"/>
      <c r="CV43" s="659"/>
      <c r="CW43" s="659"/>
      <c r="CX43" s="659"/>
      <c r="CY43" s="660"/>
      <c r="CZ43" s="643">
        <v>0.5</v>
      </c>
      <c r="DA43" s="661"/>
      <c r="DB43" s="661"/>
      <c r="DC43" s="662"/>
      <c r="DD43" s="646">
        <v>75005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361</v>
      </c>
      <c r="CG44" s="638"/>
      <c r="CH44" s="638"/>
      <c r="CI44" s="638"/>
      <c r="CJ44" s="638"/>
      <c r="CK44" s="638"/>
      <c r="CL44" s="638"/>
      <c r="CM44" s="638"/>
      <c r="CN44" s="638"/>
      <c r="CO44" s="638"/>
      <c r="CP44" s="638"/>
      <c r="CQ44" s="639"/>
      <c r="CR44" s="640">
        <v>3107086</v>
      </c>
      <c r="CS44" s="641"/>
      <c r="CT44" s="641"/>
      <c r="CU44" s="641"/>
      <c r="CV44" s="641"/>
      <c r="CW44" s="641"/>
      <c r="CX44" s="641"/>
      <c r="CY44" s="642"/>
      <c r="CZ44" s="643">
        <v>20.2</v>
      </c>
      <c r="DA44" s="644"/>
      <c r="DB44" s="644"/>
      <c r="DC44" s="645"/>
      <c r="DD44" s="646">
        <v>745578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1842141</v>
      </c>
      <c r="CS45" s="659"/>
      <c r="CT45" s="659"/>
      <c r="CU45" s="659"/>
      <c r="CV45" s="659"/>
      <c r="CW45" s="659"/>
      <c r="CX45" s="659"/>
      <c r="CY45" s="660"/>
      <c r="CZ45" s="643">
        <v>12</v>
      </c>
      <c r="DA45" s="661"/>
      <c r="DB45" s="661"/>
      <c r="DC45" s="662"/>
      <c r="DD45" s="646">
        <v>119406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1264945</v>
      </c>
      <c r="CS46" s="641"/>
      <c r="CT46" s="641"/>
      <c r="CU46" s="641"/>
      <c r="CV46" s="641"/>
      <c r="CW46" s="641"/>
      <c r="CX46" s="641"/>
      <c r="CY46" s="642"/>
      <c r="CZ46" s="643">
        <v>8.1999999999999993</v>
      </c>
      <c r="DA46" s="644"/>
      <c r="DB46" s="644"/>
      <c r="DC46" s="645"/>
      <c r="DD46" s="646">
        <v>626172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13797</v>
      </c>
      <c r="CS47" s="659"/>
      <c r="CT47" s="659"/>
      <c r="CU47" s="659"/>
      <c r="CV47" s="659"/>
      <c r="CW47" s="659"/>
      <c r="CX47" s="659"/>
      <c r="CY47" s="660"/>
      <c r="CZ47" s="643">
        <v>0.1</v>
      </c>
      <c r="DA47" s="661"/>
      <c r="DB47" s="661"/>
      <c r="DC47" s="662"/>
      <c r="DD47" s="646" t="s">
        <v>139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232</v>
      </c>
      <c r="CS48" s="641"/>
      <c r="CT48" s="641"/>
      <c r="CU48" s="641"/>
      <c r="CV48" s="641"/>
      <c r="CW48" s="641"/>
      <c r="CX48" s="641"/>
      <c r="CY48" s="642"/>
      <c r="CZ48" s="643" t="s">
        <v>139</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15381793</v>
      </c>
      <c r="CS49" s="625"/>
      <c r="CT49" s="625"/>
      <c r="CU49" s="625"/>
      <c r="CV49" s="625"/>
      <c r="CW49" s="625"/>
      <c r="CX49" s="625"/>
      <c r="CY49" s="626"/>
      <c r="CZ49" s="627">
        <v>100</v>
      </c>
      <c r="DA49" s="628"/>
      <c r="DB49" s="628"/>
      <c r="DC49" s="629"/>
      <c r="DD49" s="630">
        <v>9114165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42Uelm6DJsxdtOZXpFHQqdEsvhDU3VD3j0/qZ82cBHevxsu5bK0A+uWbgMIlDhxqKy7nddNq7V/xHdBO3PqYg==" saltValue="2J4a4OldLt8yE6+Adnsh4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R1" zoomScale="70" zoomScaleNormal="25" zoomScaleSheetLayoutView="70" workbookViewId="0">
      <selection activeCell="DV8" sqref="DV8:DZ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392</v>
      </c>
      <c r="C7" s="1106"/>
      <c r="D7" s="1106"/>
      <c r="E7" s="1106"/>
      <c r="F7" s="1106"/>
      <c r="G7" s="1106"/>
      <c r="H7" s="1106"/>
      <c r="I7" s="1106"/>
      <c r="J7" s="1106"/>
      <c r="K7" s="1106"/>
      <c r="L7" s="1106"/>
      <c r="M7" s="1106"/>
      <c r="N7" s="1106"/>
      <c r="O7" s="1106"/>
      <c r="P7" s="1107"/>
      <c r="Q7" s="1159">
        <v>16224</v>
      </c>
      <c r="R7" s="1160"/>
      <c r="S7" s="1160"/>
      <c r="T7" s="1160"/>
      <c r="U7" s="1160"/>
      <c r="V7" s="1160">
        <v>15382</v>
      </c>
      <c r="W7" s="1160"/>
      <c r="X7" s="1160"/>
      <c r="Y7" s="1160"/>
      <c r="Z7" s="1160"/>
      <c r="AA7" s="1160">
        <v>842</v>
      </c>
      <c r="AB7" s="1160"/>
      <c r="AC7" s="1160"/>
      <c r="AD7" s="1160"/>
      <c r="AE7" s="1161"/>
      <c r="AF7" s="1162">
        <v>638</v>
      </c>
      <c r="AG7" s="1163"/>
      <c r="AH7" s="1163"/>
      <c r="AI7" s="1163"/>
      <c r="AJ7" s="1164"/>
      <c r="AK7" s="1146">
        <v>1176</v>
      </c>
      <c r="AL7" s="1147"/>
      <c r="AM7" s="1147"/>
      <c r="AN7" s="1147"/>
      <c r="AO7" s="1147"/>
      <c r="AP7" s="1147">
        <v>6620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587</v>
      </c>
      <c r="BT7" s="1151"/>
      <c r="BU7" s="1151"/>
      <c r="BV7" s="1151"/>
      <c r="BW7" s="1151"/>
      <c r="BX7" s="1151"/>
      <c r="BY7" s="1151"/>
      <c r="BZ7" s="1151"/>
      <c r="CA7" s="1151"/>
      <c r="CB7" s="1151"/>
      <c r="CC7" s="1151"/>
      <c r="CD7" s="1151"/>
      <c r="CE7" s="1151"/>
      <c r="CF7" s="1151"/>
      <c r="CG7" s="1152"/>
      <c r="CH7" s="1143">
        <v>5</v>
      </c>
      <c r="CI7" s="1144"/>
      <c r="CJ7" s="1144"/>
      <c r="CK7" s="1144"/>
      <c r="CL7" s="1145"/>
      <c r="CM7" s="1143">
        <v>186</v>
      </c>
      <c r="CN7" s="1144"/>
      <c r="CO7" s="1144"/>
      <c r="CP7" s="1144"/>
      <c r="CQ7" s="1145"/>
      <c r="CR7" s="1143">
        <v>40</v>
      </c>
      <c r="CS7" s="1144"/>
      <c r="CT7" s="1144"/>
      <c r="CU7" s="1144"/>
      <c r="CV7" s="1145"/>
      <c r="CW7" s="1143" t="s">
        <v>588</v>
      </c>
      <c r="CX7" s="1144"/>
      <c r="CY7" s="1144"/>
      <c r="CZ7" s="1144"/>
      <c r="DA7" s="1145"/>
      <c r="DB7" s="1143" t="s">
        <v>588</v>
      </c>
      <c r="DC7" s="1144"/>
      <c r="DD7" s="1144"/>
      <c r="DE7" s="1144"/>
      <c r="DF7" s="1145"/>
      <c r="DG7" s="1143" t="s">
        <v>588</v>
      </c>
      <c r="DH7" s="1144"/>
      <c r="DI7" s="1144"/>
      <c r="DJ7" s="1144"/>
      <c r="DK7" s="1145"/>
      <c r="DL7" s="1143" t="s">
        <v>588</v>
      </c>
      <c r="DM7" s="1144"/>
      <c r="DN7" s="1144"/>
      <c r="DO7" s="1144"/>
      <c r="DP7" s="1145"/>
      <c r="DQ7" s="1143" t="s">
        <v>588</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16224</v>
      </c>
      <c r="R23" s="1124"/>
      <c r="S23" s="1124"/>
      <c r="T23" s="1124"/>
      <c r="U23" s="1124"/>
      <c r="V23" s="1124">
        <v>15382</v>
      </c>
      <c r="W23" s="1124"/>
      <c r="X23" s="1124"/>
      <c r="Y23" s="1124"/>
      <c r="Z23" s="1124"/>
      <c r="AA23" s="1124">
        <v>842</v>
      </c>
      <c r="AB23" s="1124"/>
      <c r="AC23" s="1124"/>
      <c r="AD23" s="1124"/>
      <c r="AE23" s="1125"/>
      <c r="AF23" s="1126">
        <v>638</v>
      </c>
      <c r="AG23" s="1124"/>
      <c r="AH23" s="1124"/>
      <c r="AI23" s="1124"/>
      <c r="AJ23" s="1127"/>
      <c r="AK23" s="1128"/>
      <c r="AL23" s="1129"/>
      <c r="AM23" s="1129"/>
      <c r="AN23" s="1129"/>
      <c r="AO23" s="1129"/>
      <c r="AP23" s="1124">
        <v>6620</v>
      </c>
      <c r="AQ23" s="1124"/>
      <c r="AR23" s="1124"/>
      <c r="AS23" s="1124"/>
      <c r="AT23" s="1124"/>
      <c r="AU23" s="1130"/>
      <c r="AV23" s="1130"/>
      <c r="AW23" s="1130"/>
      <c r="AX23" s="1130"/>
      <c r="AY23" s="1131"/>
      <c r="AZ23" s="1120" t="s">
        <v>139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3878</v>
      </c>
      <c r="R28" s="1109"/>
      <c r="S28" s="1109"/>
      <c r="T28" s="1109"/>
      <c r="U28" s="1109"/>
      <c r="V28" s="1109">
        <v>3865</v>
      </c>
      <c r="W28" s="1109"/>
      <c r="X28" s="1109"/>
      <c r="Y28" s="1109"/>
      <c r="Z28" s="1109"/>
      <c r="AA28" s="1109">
        <v>13</v>
      </c>
      <c r="AB28" s="1109"/>
      <c r="AC28" s="1109"/>
      <c r="AD28" s="1109"/>
      <c r="AE28" s="1110"/>
      <c r="AF28" s="1111">
        <v>13</v>
      </c>
      <c r="AG28" s="1109"/>
      <c r="AH28" s="1109"/>
      <c r="AI28" s="1109"/>
      <c r="AJ28" s="1112"/>
      <c r="AK28" s="1113">
        <v>444</v>
      </c>
      <c r="AL28" s="1101"/>
      <c r="AM28" s="1101"/>
      <c r="AN28" s="1101"/>
      <c r="AO28" s="1101"/>
      <c r="AP28" s="1101" t="s">
        <v>573</v>
      </c>
      <c r="AQ28" s="1101"/>
      <c r="AR28" s="1101"/>
      <c r="AS28" s="1101"/>
      <c r="AT28" s="1101"/>
      <c r="AU28" s="1101" t="s">
        <v>573</v>
      </c>
      <c r="AV28" s="1101"/>
      <c r="AW28" s="1101"/>
      <c r="AX28" s="1101"/>
      <c r="AY28" s="1101"/>
      <c r="AZ28" s="1102" t="s">
        <v>573</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407</v>
      </c>
      <c r="C29" s="1087"/>
      <c r="D29" s="1087"/>
      <c r="E29" s="1087"/>
      <c r="F29" s="1087"/>
      <c r="G29" s="1087"/>
      <c r="H29" s="1087"/>
      <c r="I29" s="1087"/>
      <c r="J29" s="1087"/>
      <c r="K29" s="1087"/>
      <c r="L29" s="1087"/>
      <c r="M29" s="1087"/>
      <c r="N29" s="1087"/>
      <c r="O29" s="1087"/>
      <c r="P29" s="1088"/>
      <c r="Q29" s="1098">
        <v>383</v>
      </c>
      <c r="R29" s="1099"/>
      <c r="S29" s="1099"/>
      <c r="T29" s="1099"/>
      <c r="U29" s="1099"/>
      <c r="V29" s="1099">
        <v>382</v>
      </c>
      <c r="W29" s="1099"/>
      <c r="X29" s="1099"/>
      <c r="Y29" s="1099"/>
      <c r="Z29" s="1099"/>
      <c r="AA29" s="1099">
        <v>1</v>
      </c>
      <c r="AB29" s="1099"/>
      <c r="AC29" s="1099"/>
      <c r="AD29" s="1099"/>
      <c r="AE29" s="1100"/>
      <c r="AF29" s="1092">
        <v>1</v>
      </c>
      <c r="AG29" s="1093"/>
      <c r="AH29" s="1093"/>
      <c r="AI29" s="1093"/>
      <c r="AJ29" s="1094"/>
      <c r="AK29" s="1035">
        <v>68</v>
      </c>
      <c r="AL29" s="1026"/>
      <c r="AM29" s="1026"/>
      <c r="AN29" s="1026"/>
      <c r="AO29" s="1026"/>
      <c r="AP29" s="1026" t="s">
        <v>573</v>
      </c>
      <c r="AQ29" s="1026"/>
      <c r="AR29" s="1026"/>
      <c r="AS29" s="1026"/>
      <c r="AT29" s="1026"/>
      <c r="AU29" s="1026" t="s">
        <v>573</v>
      </c>
      <c r="AV29" s="1026"/>
      <c r="AW29" s="1026"/>
      <c r="AX29" s="1026"/>
      <c r="AY29" s="1026"/>
      <c r="AZ29" s="1097" t="s">
        <v>573</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408</v>
      </c>
      <c r="C30" s="1087"/>
      <c r="D30" s="1087"/>
      <c r="E30" s="1087"/>
      <c r="F30" s="1087"/>
      <c r="G30" s="1087"/>
      <c r="H30" s="1087"/>
      <c r="I30" s="1087"/>
      <c r="J30" s="1087"/>
      <c r="K30" s="1087"/>
      <c r="L30" s="1087"/>
      <c r="M30" s="1087"/>
      <c r="N30" s="1087"/>
      <c r="O30" s="1087"/>
      <c r="P30" s="1088"/>
      <c r="Q30" s="1098">
        <v>865</v>
      </c>
      <c r="R30" s="1099"/>
      <c r="S30" s="1099"/>
      <c r="T30" s="1099"/>
      <c r="U30" s="1099"/>
      <c r="V30" s="1099">
        <v>853</v>
      </c>
      <c r="W30" s="1099"/>
      <c r="X30" s="1099"/>
      <c r="Y30" s="1099"/>
      <c r="Z30" s="1099"/>
      <c r="AA30" s="1099">
        <v>12</v>
      </c>
      <c r="AB30" s="1099"/>
      <c r="AC30" s="1099"/>
      <c r="AD30" s="1099"/>
      <c r="AE30" s="1100"/>
      <c r="AF30" s="1092">
        <v>2654</v>
      </c>
      <c r="AG30" s="1093"/>
      <c r="AH30" s="1093"/>
      <c r="AI30" s="1093"/>
      <c r="AJ30" s="1094"/>
      <c r="AK30" s="1035">
        <v>4</v>
      </c>
      <c r="AL30" s="1026"/>
      <c r="AM30" s="1026"/>
      <c r="AN30" s="1026"/>
      <c r="AO30" s="1026"/>
      <c r="AP30" s="1026">
        <v>372</v>
      </c>
      <c r="AQ30" s="1026"/>
      <c r="AR30" s="1026"/>
      <c r="AS30" s="1026"/>
      <c r="AT30" s="1026"/>
      <c r="AU30" s="1026" t="s">
        <v>573</v>
      </c>
      <c r="AV30" s="1026"/>
      <c r="AW30" s="1026"/>
      <c r="AX30" s="1026"/>
      <c r="AY30" s="1026"/>
      <c r="AZ30" s="1097" t="s">
        <v>573</v>
      </c>
      <c r="BA30" s="1097"/>
      <c r="BB30" s="1097"/>
      <c r="BC30" s="1097"/>
      <c r="BD30" s="1097"/>
      <c r="BE30" s="1081" t="s">
        <v>409</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410</v>
      </c>
      <c r="C31" s="1087"/>
      <c r="D31" s="1087"/>
      <c r="E31" s="1087"/>
      <c r="F31" s="1087"/>
      <c r="G31" s="1087"/>
      <c r="H31" s="1087"/>
      <c r="I31" s="1087"/>
      <c r="J31" s="1087"/>
      <c r="K31" s="1087"/>
      <c r="L31" s="1087"/>
      <c r="M31" s="1087"/>
      <c r="N31" s="1087"/>
      <c r="O31" s="1087"/>
      <c r="P31" s="1088"/>
      <c r="Q31" s="1098">
        <v>976</v>
      </c>
      <c r="R31" s="1099"/>
      <c r="S31" s="1099"/>
      <c r="T31" s="1099"/>
      <c r="U31" s="1099"/>
      <c r="V31" s="1099">
        <v>1080</v>
      </c>
      <c r="W31" s="1099"/>
      <c r="X31" s="1099"/>
      <c r="Y31" s="1099"/>
      <c r="Z31" s="1099"/>
      <c r="AA31" s="1099">
        <v>105</v>
      </c>
      <c r="AB31" s="1099"/>
      <c r="AC31" s="1099"/>
      <c r="AD31" s="1099"/>
      <c r="AE31" s="1100"/>
      <c r="AF31" s="1092">
        <v>240</v>
      </c>
      <c r="AG31" s="1093"/>
      <c r="AH31" s="1093"/>
      <c r="AI31" s="1093"/>
      <c r="AJ31" s="1094"/>
      <c r="AK31" s="1035">
        <v>90</v>
      </c>
      <c r="AL31" s="1026"/>
      <c r="AM31" s="1026"/>
      <c r="AN31" s="1026"/>
      <c r="AO31" s="1026"/>
      <c r="AP31" s="1026">
        <v>2021</v>
      </c>
      <c r="AQ31" s="1026"/>
      <c r="AR31" s="1026"/>
      <c r="AS31" s="1026"/>
      <c r="AT31" s="1026"/>
      <c r="AU31" s="1026" t="s">
        <v>573</v>
      </c>
      <c r="AV31" s="1026"/>
      <c r="AW31" s="1026"/>
      <c r="AX31" s="1026"/>
      <c r="AY31" s="1026"/>
      <c r="AZ31" s="1097" t="s">
        <v>573</v>
      </c>
      <c r="BA31" s="1097"/>
      <c r="BB31" s="1097"/>
      <c r="BC31" s="1097"/>
      <c r="BD31" s="1097"/>
      <c r="BE31" s="1081" t="s">
        <v>409</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572</v>
      </c>
      <c r="C32" s="1087"/>
      <c r="D32" s="1087"/>
      <c r="E32" s="1087"/>
      <c r="F32" s="1087"/>
      <c r="G32" s="1087"/>
      <c r="H32" s="1087"/>
      <c r="I32" s="1087"/>
      <c r="J32" s="1087"/>
      <c r="K32" s="1087"/>
      <c r="L32" s="1087"/>
      <c r="M32" s="1087"/>
      <c r="N32" s="1087"/>
      <c r="O32" s="1087"/>
      <c r="P32" s="1088"/>
      <c r="Q32" s="1098">
        <v>607</v>
      </c>
      <c r="R32" s="1099"/>
      <c r="S32" s="1099"/>
      <c r="T32" s="1099"/>
      <c r="U32" s="1099"/>
      <c r="V32" s="1099">
        <v>334</v>
      </c>
      <c r="W32" s="1099"/>
      <c r="X32" s="1099"/>
      <c r="Y32" s="1099"/>
      <c r="Z32" s="1099"/>
      <c r="AA32" s="1099">
        <v>274</v>
      </c>
      <c r="AB32" s="1099"/>
      <c r="AC32" s="1099"/>
      <c r="AD32" s="1099"/>
      <c r="AE32" s="1100"/>
      <c r="AF32" s="1092">
        <v>12</v>
      </c>
      <c r="AG32" s="1093"/>
      <c r="AH32" s="1093"/>
      <c r="AI32" s="1093"/>
      <c r="AJ32" s="1094"/>
      <c r="AK32" s="1035" t="s">
        <v>573</v>
      </c>
      <c r="AL32" s="1026"/>
      <c r="AM32" s="1026"/>
      <c r="AN32" s="1026"/>
      <c r="AO32" s="1026"/>
      <c r="AP32" s="1026" t="s">
        <v>573</v>
      </c>
      <c r="AQ32" s="1026"/>
      <c r="AR32" s="1026"/>
      <c r="AS32" s="1026"/>
      <c r="AT32" s="1026"/>
      <c r="AU32" s="1026" t="s">
        <v>573</v>
      </c>
      <c r="AV32" s="1026"/>
      <c r="AW32" s="1026"/>
      <c r="AX32" s="1026"/>
      <c r="AY32" s="1026"/>
      <c r="AZ32" s="1097" t="s">
        <v>573</v>
      </c>
      <c r="BA32" s="1097"/>
      <c r="BB32" s="1097"/>
      <c r="BC32" s="1097"/>
      <c r="BD32" s="1097"/>
      <c r="BE32" s="1081" t="s">
        <v>574</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411</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2920</v>
      </c>
      <c r="AG63" s="1014"/>
      <c r="AH63" s="1014"/>
      <c r="AI63" s="1014"/>
      <c r="AJ63" s="1079"/>
      <c r="AK63" s="1080"/>
      <c r="AL63" s="1018"/>
      <c r="AM63" s="1018"/>
      <c r="AN63" s="1018"/>
      <c r="AO63" s="1018"/>
      <c r="AP63" s="1014">
        <v>2393</v>
      </c>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413</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402</v>
      </c>
      <c r="AL66" s="1051"/>
      <c r="AM66" s="1051"/>
      <c r="AN66" s="1051"/>
      <c r="AO66" s="1052"/>
      <c r="AP66" s="1056" t="s">
        <v>420</v>
      </c>
      <c r="AQ66" s="1057"/>
      <c r="AR66" s="1057"/>
      <c r="AS66" s="1057"/>
      <c r="AT66" s="1058"/>
      <c r="AU66" s="1056" t="s">
        <v>421</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575</v>
      </c>
      <c r="C68" s="1041"/>
      <c r="D68" s="1041"/>
      <c r="E68" s="1041"/>
      <c r="F68" s="1041"/>
      <c r="G68" s="1041"/>
      <c r="H68" s="1041"/>
      <c r="I68" s="1041"/>
      <c r="J68" s="1041"/>
      <c r="K68" s="1041"/>
      <c r="L68" s="1041"/>
      <c r="M68" s="1041"/>
      <c r="N68" s="1041"/>
      <c r="O68" s="1041"/>
      <c r="P68" s="1042"/>
      <c r="Q68" s="1043">
        <v>300</v>
      </c>
      <c r="R68" s="1037"/>
      <c r="S68" s="1037"/>
      <c r="T68" s="1037"/>
      <c r="U68" s="1037"/>
      <c r="V68" s="1037">
        <v>264</v>
      </c>
      <c r="W68" s="1037"/>
      <c r="X68" s="1037"/>
      <c r="Y68" s="1037"/>
      <c r="Z68" s="1037"/>
      <c r="AA68" s="1037">
        <v>36</v>
      </c>
      <c r="AB68" s="1037"/>
      <c r="AC68" s="1037"/>
      <c r="AD68" s="1037"/>
      <c r="AE68" s="1037"/>
      <c r="AF68" s="1037">
        <v>36</v>
      </c>
      <c r="AG68" s="1037"/>
      <c r="AH68" s="1037"/>
      <c r="AI68" s="1037"/>
      <c r="AJ68" s="1037"/>
      <c r="AK68" s="1037" t="s">
        <v>586</v>
      </c>
      <c r="AL68" s="1037"/>
      <c r="AM68" s="1037"/>
      <c r="AN68" s="1037"/>
      <c r="AO68" s="1037"/>
      <c r="AP68" s="1037" t="s">
        <v>586</v>
      </c>
      <c r="AQ68" s="1037"/>
      <c r="AR68" s="1037"/>
      <c r="AS68" s="1037"/>
      <c r="AT68" s="1037"/>
      <c r="AU68" s="1037" t="s">
        <v>586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576</v>
      </c>
      <c r="C69" s="1030"/>
      <c r="D69" s="1030"/>
      <c r="E69" s="1030"/>
      <c r="F69" s="1030"/>
      <c r="G69" s="1030"/>
      <c r="H69" s="1030"/>
      <c r="I69" s="1030"/>
      <c r="J69" s="1030"/>
      <c r="K69" s="1030"/>
      <c r="L69" s="1030"/>
      <c r="M69" s="1030"/>
      <c r="N69" s="1030"/>
      <c r="O69" s="1030"/>
      <c r="P69" s="1031"/>
      <c r="Q69" s="1032">
        <v>150861</v>
      </c>
      <c r="R69" s="1026"/>
      <c r="S69" s="1026"/>
      <c r="T69" s="1026"/>
      <c r="U69" s="1026"/>
      <c r="V69" s="1026">
        <v>146852</v>
      </c>
      <c r="W69" s="1026"/>
      <c r="X69" s="1026"/>
      <c r="Y69" s="1026"/>
      <c r="Z69" s="1026"/>
      <c r="AA69" s="1026">
        <v>4009</v>
      </c>
      <c r="AB69" s="1026"/>
      <c r="AC69" s="1026"/>
      <c r="AD69" s="1026"/>
      <c r="AE69" s="1026"/>
      <c r="AF69" s="1026">
        <v>4009</v>
      </c>
      <c r="AG69" s="1026"/>
      <c r="AH69" s="1026"/>
      <c r="AI69" s="1026"/>
      <c r="AJ69" s="1026"/>
      <c r="AK69" s="1026">
        <v>2051</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577</v>
      </c>
      <c r="C70" s="1030"/>
      <c r="D70" s="1030"/>
      <c r="E70" s="1030"/>
      <c r="F70" s="1030"/>
      <c r="G70" s="1030"/>
      <c r="H70" s="1030"/>
      <c r="I70" s="1030"/>
      <c r="J70" s="1030"/>
      <c r="K70" s="1030"/>
      <c r="L70" s="1030"/>
      <c r="M70" s="1030"/>
      <c r="N70" s="1030"/>
      <c r="O70" s="1030"/>
      <c r="P70" s="1031"/>
      <c r="Q70" s="1032">
        <v>2702</v>
      </c>
      <c r="R70" s="1026"/>
      <c r="S70" s="1026"/>
      <c r="T70" s="1026"/>
      <c r="U70" s="1026"/>
      <c r="V70" s="1026">
        <v>2477</v>
      </c>
      <c r="W70" s="1026"/>
      <c r="X70" s="1026"/>
      <c r="Y70" s="1026"/>
      <c r="Z70" s="1026"/>
      <c r="AA70" s="1026">
        <v>225</v>
      </c>
      <c r="AB70" s="1026"/>
      <c r="AC70" s="1026"/>
      <c r="AD70" s="1026"/>
      <c r="AE70" s="1026"/>
      <c r="AF70" s="1026">
        <v>45</v>
      </c>
      <c r="AG70" s="1026"/>
      <c r="AH70" s="1026"/>
      <c r="AI70" s="1026"/>
      <c r="AJ70" s="1026"/>
      <c r="AK70" s="1026">
        <v>275</v>
      </c>
      <c r="AL70" s="1026"/>
      <c r="AM70" s="1026"/>
      <c r="AN70" s="1026"/>
      <c r="AO70" s="1026"/>
      <c r="AP70" s="1026">
        <v>2492</v>
      </c>
      <c r="AQ70" s="1026"/>
      <c r="AR70" s="1026"/>
      <c r="AS70" s="1026"/>
      <c r="AT70" s="1026"/>
      <c r="AU70" s="1026">
        <v>239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578</v>
      </c>
      <c r="C71" s="1030"/>
      <c r="D71" s="1030"/>
      <c r="E71" s="1030"/>
      <c r="F71" s="1030"/>
      <c r="G71" s="1030"/>
      <c r="H71" s="1030"/>
      <c r="I71" s="1030"/>
      <c r="J71" s="1030"/>
      <c r="K71" s="1030"/>
      <c r="L71" s="1030"/>
      <c r="M71" s="1030"/>
      <c r="N71" s="1030"/>
      <c r="O71" s="1030"/>
      <c r="P71" s="1031"/>
      <c r="Q71" s="1032">
        <v>230</v>
      </c>
      <c r="R71" s="1026"/>
      <c r="S71" s="1026"/>
      <c r="T71" s="1026"/>
      <c r="U71" s="1026"/>
      <c r="V71" s="1026">
        <v>208</v>
      </c>
      <c r="W71" s="1026"/>
      <c r="X71" s="1026"/>
      <c r="Y71" s="1026"/>
      <c r="Z71" s="1026"/>
      <c r="AA71" s="1026">
        <v>22</v>
      </c>
      <c r="AB71" s="1026"/>
      <c r="AC71" s="1026"/>
      <c r="AD71" s="1026"/>
      <c r="AE71" s="1026"/>
      <c r="AF71" s="1026">
        <v>20</v>
      </c>
      <c r="AG71" s="1026"/>
      <c r="AH71" s="1026"/>
      <c r="AI71" s="1026"/>
      <c r="AJ71" s="1026"/>
      <c r="AK71" s="1026">
        <v>20</v>
      </c>
      <c r="AL71" s="1026"/>
      <c r="AM71" s="1026"/>
      <c r="AN71" s="1026"/>
      <c r="AO71" s="1026"/>
      <c r="AP71" s="1026" t="s">
        <v>586</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579</v>
      </c>
      <c r="C72" s="1030"/>
      <c r="D72" s="1030"/>
      <c r="E72" s="1030"/>
      <c r="F72" s="1030"/>
      <c r="G72" s="1030"/>
      <c r="H72" s="1030"/>
      <c r="I72" s="1030"/>
      <c r="J72" s="1030"/>
      <c r="K72" s="1030"/>
      <c r="L72" s="1030"/>
      <c r="M72" s="1030"/>
      <c r="N72" s="1030"/>
      <c r="O72" s="1030"/>
      <c r="P72" s="1031"/>
      <c r="Q72" s="1032">
        <v>31</v>
      </c>
      <c r="R72" s="1026"/>
      <c r="S72" s="1026"/>
      <c r="T72" s="1026"/>
      <c r="U72" s="1026"/>
      <c r="V72" s="1026">
        <v>20</v>
      </c>
      <c r="W72" s="1026"/>
      <c r="X72" s="1026"/>
      <c r="Y72" s="1026"/>
      <c r="Z72" s="1026"/>
      <c r="AA72" s="1026">
        <v>11</v>
      </c>
      <c r="AB72" s="1026"/>
      <c r="AC72" s="1026"/>
      <c r="AD72" s="1026"/>
      <c r="AE72" s="1026"/>
      <c r="AF72" s="1026">
        <v>11</v>
      </c>
      <c r="AG72" s="1026"/>
      <c r="AH72" s="1026"/>
      <c r="AI72" s="1026"/>
      <c r="AJ72" s="1026"/>
      <c r="AK72" s="1026" t="s">
        <v>586</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580</v>
      </c>
      <c r="C73" s="1030"/>
      <c r="D73" s="1030"/>
      <c r="E73" s="1030"/>
      <c r="F73" s="1030"/>
      <c r="G73" s="1030"/>
      <c r="H73" s="1030"/>
      <c r="I73" s="1030"/>
      <c r="J73" s="1030"/>
      <c r="K73" s="1030"/>
      <c r="L73" s="1030"/>
      <c r="M73" s="1030"/>
      <c r="N73" s="1030"/>
      <c r="O73" s="1030"/>
      <c r="P73" s="1031"/>
      <c r="Q73" s="1032">
        <v>9663</v>
      </c>
      <c r="R73" s="1026"/>
      <c r="S73" s="1026"/>
      <c r="T73" s="1026"/>
      <c r="U73" s="1026"/>
      <c r="V73" s="1026">
        <v>9392</v>
      </c>
      <c r="W73" s="1026"/>
      <c r="X73" s="1026"/>
      <c r="Y73" s="1026"/>
      <c r="Z73" s="1026"/>
      <c r="AA73" s="1026">
        <v>271</v>
      </c>
      <c r="AB73" s="1026"/>
      <c r="AC73" s="1026"/>
      <c r="AD73" s="1026"/>
      <c r="AE73" s="1026"/>
      <c r="AF73" s="1026">
        <v>271</v>
      </c>
      <c r="AG73" s="1026"/>
      <c r="AH73" s="1026"/>
      <c r="AI73" s="1026"/>
      <c r="AJ73" s="1026"/>
      <c r="AK73" s="1026" t="s">
        <v>586</v>
      </c>
      <c r="AL73" s="1026"/>
      <c r="AM73" s="1026"/>
      <c r="AN73" s="1026"/>
      <c r="AO73" s="1026"/>
      <c r="AP73" s="1026" t="s">
        <v>586</v>
      </c>
      <c r="AQ73" s="1026"/>
      <c r="AR73" s="1026"/>
      <c r="AS73" s="1026"/>
      <c r="AT73" s="1026"/>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581</v>
      </c>
      <c r="C74" s="1030"/>
      <c r="D74" s="1030"/>
      <c r="E74" s="1030"/>
      <c r="F74" s="1030"/>
      <c r="G74" s="1030"/>
      <c r="H74" s="1030"/>
      <c r="I74" s="1030"/>
      <c r="J74" s="1030"/>
      <c r="K74" s="1030"/>
      <c r="L74" s="1030"/>
      <c r="M74" s="1030"/>
      <c r="N74" s="1030"/>
      <c r="O74" s="1030"/>
      <c r="P74" s="1031"/>
      <c r="Q74" s="1032">
        <v>1450</v>
      </c>
      <c r="R74" s="1026"/>
      <c r="S74" s="1026"/>
      <c r="T74" s="1026"/>
      <c r="U74" s="1026"/>
      <c r="V74" s="1026">
        <v>1426</v>
      </c>
      <c r="W74" s="1026"/>
      <c r="X74" s="1026"/>
      <c r="Y74" s="1026"/>
      <c r="Z74" s="1026"/>
      <c r="AA74" s="1026">
        <v>24</v>
      </c>
      <c r="AB74" s="1026"/>
      <c r="AC74" s="1026"/>
      <c r="AD74" s="1026"/>
      <c r="AE74" s="1026"/>
      <c r="AF74" s="1026">
        <v>22</v>
      </c>
      <c r="AG74" s="1026"/>
      <c r="AH74" s="1026"/>
      <c r="AI74" s="1026"/>
      <c r="AJ74" s="1026"/>
      <c r="AK74" s="1026" t="s">
        <v>586</v>
      </c>
      <c r="AL74" s="1026"/>
      <c r="AM74" s="1026"/>
      <c r="AN74" s="1026"/>
      <c r="AO74" s="1026"/>
      <c r="AP74" s="1026">
        <v>737</v>
      </c>
      <c r="AQ74" s="1026"/>
      <c r="AR74" s="1026"/>
      <c r="AS74" s="1026"/>
      <c r="AT74" s="1026"/>
      <c r="AU74" s="1026">
        <v>253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582</v>
      </c>
      <c r="C75" s="1030"/>
      <c r="D75" s="1030"/>
      <c r="E75" s="1030"/>
      <c r="F75" s="1030"/>
      <c r="G75" s="1030"/>
      <c r="H75" s="1030"/>
      <c r="I75" s="1030"/>
      <c r="J75" s="1030"/>
      <c r="K75" s="1030"/>
      <c r="L75" s="1030"/>
      <c r="M75" s="1030"/>
      <c r="N75" s="1030"/>
      <c r="O75" s="1030"/>
      <c r="P75" s="1031"/>
      <c r="Q75" s="1033">
        <v>194</v>
      </c>
      <c r="R75" s="1034"/>
      <c r="S75" s="1034"/>
      <c r="T75" s="1034"/>
      <c r="U75" s="1035"/>
      <c r="V75" s="1036">
        <v>201</v>
      </c>
      <c r="W75" s="1034"/>
      <c r="X75" s="1034"/>
      <c r="Y75" s="1034"/>
      <c r="Z75" s="1035"/>
      <c r="AA75" s="1036">
        <v>-7</v>
      </c>
      <c r="AB75" s="1034"/>
      <c r="AC75" s="1034"/>
      <c r="AD75" s="1034"/>
      <c r="AE75" s="1035"/>
      <c r="AF75" s="1036">
        <v>-7</v>
      </c>
      <c r="AG75" s="1034"/>
      <c r="AH75" s="1034"/>
      <c r="AI75" s="1034"/>
      <c r="AJ75" s="1035"/>
      <c r="AK75" s="1036" t="s">
        <v>586</v>
      </c>
      <c r="AL75" s="1034"/>
      <c r="AM75" s="1034"/>
      <c r="AN75" s="1034"/>
      <c r="AO75" s="1035"/>
      <c r="AP75" s="1036" t="s">
        <v>586</v>
      </c>
      <c r="AQ75" s="1034"/>
      <c r="AR75" s="1034"/>
      <c r="AS75" s="1034"/>
      <c r="AT75" s="1035"/>
      <c r="AU75" s="1036" t="s">
        <v>586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583</v>
      </c>
      <c r="C76" s="1030"/>
      <c r="D76" s="1030"/>
      <c r="E76" s="1030"/>
      <c r="F76" s="1030"/>
      <c r="G76" s="1030"/>
      <c r="H76" s="1030"/>
      <c r="I76" s="1030"/>
      <c r="J76" s="1030"/>
      <c r="K76" s="1030"/>
      <c r="L76" s="1030"/>
      <c r="M76" s="1030"/>
      <c r="N76" s="1030"/>
      <c r="O76" s="1030"/>
      <c r="P76" s="1031"/>
      <c r="Q76" s="1033">
        <v>1270</v>
      </c>
      <c r="R76" s="1034"/>
      <c r="S76" s="1034"/>
      <c r="T76" s="1034"/>
      <c r="U76" s="1035"/>
      <c r="V76" s="1036">
        <v>1231</v>
      </c>
      <c r="W76" s="1034"/>
      <c r="X76" s="1034"/>
      <c r="Y76" s="1034"/>
      <c r="Z76" s="1035"/>
      <c r="AA76" s="1036">
        <v>39</v>
      </c>
      <c r="AB76" s="1034"/>
      <c r="AC76" s="1034"/>
      <c r="AD76" s="1034"/>
      <c r="AE76" s="1035"/>
      <c r="AF76" s="1036">
        <v>39</v>
      </c>
      <c r="AG76" s="1034"/>
      <c r="AH76" s="1034"/>
      <c r="AI76" s="1034"/>
      <c r="AJ76" s="1035"/>
      <c r="AK76" s="1036">
        <v>9</v>
      </c>
      <c r="AL76" s="1034"/>
      <c r="AM76" s="1034"/>
      <c r="AN76" s="1034"/>
      <c r="AO76" s="1035"/>
      <c r="AP76" s="1036" t="s">
        <v>586</v>
      </c>
      <c r="AQ76" s="1034"/>
      <c r="AR76" s="1034"/>
      <c r="AS76" s="1034"/>
      <c r="AT76" s="1035"/>
      <c r="AU76" s="1036" t="s">
        <v>586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584</v>
      </c>
      <c r="C77" s="1030"/>
      <c r="D77" s="1030"/>
      <c r="E77" s="1030"/>
      <c r="F77" s="1030"/>
      <c r="G77" s="1030"/>
      <c r="H77" s="1030"/>
      <c r="I77" s="1030"/>
      <c r="J77" s="1030"/>
      <c r="K77" s="1030"/>
      <c r="L77" s="1030"/>
      <c r="M77" s="1030"/>
      <c r="N77" s="1030"/>
      <c r="O77" s="1030"/>
      <c r="P77" s="1031"/>
      <c r="Q77" s="1033">
        <v>34792</v>
      </c>
      <c r="R77" s="1034"/>
      <c r="S77" s="1034"/>
      <c r="T77" s="1034"/>
      <c r="U77" s="1035"/>
      <c r="V77" s="1036">
        <v>34144</v>
      </c>
      <c r="W77" s="1034"/>
      <c r="X77" s="1034"/>
      <c r="Y77" s="1034"/>
      <c r="Z77" s="1035"/>
      <c r="AA77" s="1036">
        <v>648</v>
      </c>
      <c r="AB77" s="1034"/>
      <c r="AC77" s="1034"/>
      <c r="AD77" s="1034"/>
      <c r="AE77" s="1035"/>
      <c r="AF77" s="1036">
        <v>648</v>
      </c>
      <c r="AG77" s="1034"/>
      <c r="AH77" s="1034"/>
      <c r="AI77" s="1034"/>
      <c r="AJ77" s="1035"/>
      <c r="AK77" s="1036">
        <v>355</v>
      </c>
      <c r="AL77" s="1034"/>
      <c r="AM77" s="1034"/>
      <c r="AN77" s="1034"/>
      <c r="AO77" s="1035"/>
      <c r="AP77" s="1036" t="s">
        <v>586</v>
      </c>
      <c r="AQ77" s="1034"/>
      <c r="AR77" s="1034"/>
      <c r="AS77" s="1034"/>
      <c r="AT77" s="1035"/>
      <c r="AU77" s="1036" t="s">
        <v>586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585</v>
      </c>
      <c r="C78" s="1030"/>
      <c r="D78" s="1030"/>
      <c r="E78" s="1030"/>
      <c r="F78" s="1030"/>
      <c r="G78" s="1030"/>
      <c r="H78" s="1030"/>
      <c r="I78" s="1030"/>
      <c r="J78" s="1030"/>
      <c r="K78" s="1030"/>
      <c r="L78" s="1030"/>
      <c r="M78" s="1030"/>
      <c r="N78" s="1030"/>
      <c r="O78" s="1030"/>
      <c r="P78" s="1031"/>
      <c r="Q78" s="1032">
        <v>201442</v>
      </c>
      <c r="R78" s="1026"/>
      <c r="S78" s="1026"/>
      <c r="T78" s="1026"/>
      <c r="U78" s="1026"/>
      <c r="V78" s="1026">
        <v>199735</v>
      </c>
      <c r="W78" s="1026"/>
      <c r="X78" s="1026"/>
      <c r="Y78" s="1026"/>
      <c r="Z78" s="1026"/>
      <c r="AA78" s="1026">
        <v>1707</v>
      </c>
      <c r="AB78" s="1026"/>
      <c r="AC78" s="1026"/>
      <c r="AD78" s="1026"/>
      <c r="AE78" s="1026"/>
      <c r="AF78" s="1026">
        <v>1707</v>
      </c>
      <c r="AG78" s="1026"/>
      <c r="AH78" s="1026"/>
      <c r="AI78" s="1026"/>
      <c r="AJ78" s="1026"/>
      <c r="AK78" s="1026" t="s">
        <v>586</v>
      </c>
      <c r="AL78" s="1026"/>
      <c r="AM78" s="1026"/>
      <c r="AN78" s="1026"/>
      <c r="AO78" s="1026"/>
      <c r="AP78" s="1026" t="s">
        <v>586</v>
      </c>
      <c r="AQ78" s="1026"/>
      <c r="AR78" s="1026"/>
      <c r="AS78" s="1026"/>
      <c r="AT78" s="1026"/>
      <c r="AU78" s="1026" t="s">
        <v>586</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6801</v>
      </c>
      <c r="AG88" s="1014"/>
      <c r="AH88" s="1014"/>
      <c r="AI88" s="1014"/>
      <c r="AJ88" s="1014"/>
      <c r="AK88" s="1018"/>
      <c r="AL88" s="1018"/>
      <c r="AM88" s="1018"/>
      <c r="AN88" s="1018"/>
      <c r="AO88" s="1018"/>
      <c r="AP88" s="1014">
        <v>3229</v>
      </c>
      <c r="AQ88" s="1014"/>
      <c r="AR88" s="1014"/>
      <c r="AS88" s="1014"/>
      <c r="AT88" s="1014"/>
      <c r="AU88" s="1014">
        <v>492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312</v>
      </c>
      <c r="AG109" s="949"/>
      <c r="AH109" s="949"/>
      <c r="AI109" s="949"/>
      <c r="AJ109" s="950"/>
      <c r="AK109" s="951" t="s">
        <v>311</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312</v>
      </c>
      <c r="BW109" s="949"/>
      <c r="BX109" s="949"/>
      <c r="BY109" s="949"/>
      <c r="BZ109" s="950"/>
      <c r="CA109" s="951" t="s">
        <v>311</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312</v>
      </c>
      <c r="DM109" s="949"/>
      <c r="DN109" s="949"/>
      <c r="DO109" s="949"/>
      <c r="DP109" s="950"/>
      <c r="DQ109" s="951" t="s">
        <v>311</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783243</v>
      </c>
      <c r="AB110" s="942"/>
      <c r="AC110" s="942"/>
      <c r="AD110" s="942"/>
      <c r="AE110" s="943"/>
      <c r="AF110" s="944">
        <v>776410</v>
      </c>
      <c r="AG110" s="942"/>
      <c r="AH110" s="942"/>
      <c r="AI110" s="942"/>
      <c r="AJ110" s="943"/>
      <c r="AK110" s="944">
        <v>817742</v>
      </c>
      <c r="AL110" s="942"/>
      <c r="AM110" s="942"/>
      <c r="AN110" s="942"/>
      <c r="AO110" s="943"/>
      <c r="AP110" s="945">
        <v>12.4</v>
      </c>
      <c r="AQ110" s="946"/>
      <c r="AR110" s="946"/>
      <c r="AS110" s="946"/>
      <c r="AT110" s="947"/>
      <c r="AU110" s="981" t="s">
        <v>75</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6379364</v>
      </c>
      <c r="BR110" s="889"/>
      <c r="BS110" s="889"/>
      <c r="BT110" s="889"/>
      <c r="BU110" s="889"/>
      <c r="BV110" s="889">
        <v>6567542</v>
      </c>
      <c r="BW110" s="889"/>
      <c r="BX110" s="889"/>
      <c r="BY110" s="889"/>
      <c r="BZ110" s="889"/>
      <c r="CA110" s="889">
        <v>6619629</v>
      </c>
      <c r="CB110" s="889"/>
      <c r="CC110" s="889"/>
      <c r="CD110" s="889"/>
      <c r="CE110" s="889"/>
      <c r="CF110" s="913">
        <v>100.2</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439</v>
      </c>
      <c r="DM110" s="889"/>
      <c r="DN110" s="889"/>
      <c r="DO110" s="889"/>
      <c r="DP110" s="889"/>
      <c r="DQ110" s="889" t="s">
        <v>139</v>
      </c>
      <c r="DR110" s="889"/>
      <c r="DS110" s="889"/>
      <c r="DT110" s="889"/>
      <c r="DU110" s="889"/>
      <c r="DV110" s="890" t="s">
        <v>438</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139</v>
      </c>
      <c r="AG111" s="970"/>
      <c r="AH111" s="970"/>
      <c r="AI111" s="970"/>
      <c r="AJ111" s="971"/>
      <c r="AK111" s="972" t="s">
        <v>438</v>
      </c>
      <c r="AL111" s="970"/>
      <c r="AM111" s="970"/>
      <c r="AN111" s="970"/>
      <c r="AO111" s="971"/>
      <c r="AP111" s="973" t="s">
        <v>139</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1106683</v>
      </c>
      <c r="BR111" s="861"/>
      <c r="BS111" s="861"/>
      <c r="BT111" s="861"/>
      <c r="BU111" s="861"/>
      <c r="BV111" s="861">
        <v>897669</v>
      </c>
      <c r="BW111" s="861"/>
      <c r="BX111" s="861"/>
      <c r="BY111" s="861"/>
      <c r="BZ111" s="861"/>
      <c r="CA111" s="861">
        <v>630510</v>
      </c>
      <c r="CB111" s="861"/>
      <c r="CC111" s="861"/>
      <c r="CD111" s="861"/>
      <c r="CE111" s="861"/>
      <c r="CF111" s="922">
        <v>9.5</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139</v>
      </c>
      <c r="DH111" s="861"/>
      <c r="DI111" s="861"/>
      <c r="DJ111" s="861"/>
      <c r="DK111" s="861"/>
      <c r="DL111" s="861" t="s">
        <v>139</v>
      </c>
      <c r="DM111" s="861"/>
      <c r="DN111" s="861"/>
      <c r="DO111" s="861"/>
      <c r="DP111" s="861"/>
      <c r="DQ111" s="861" t="s">
        <v>139</v>
      </c>
      <c r="DR111" s="861"/>
      <c r="DS111" s="861"/>
      <c r="DT111" s="861"/>
      <c r="DU111" s="861"/>
      <c r="DV111" s="838" t="s">
        <v>139</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139</v>
      </c>
      <c r="AB112" s="824"/>
      <c r="AC112" s="824"/>
      <c r="AD112" s="824"/>
      <c r="AE112" s="825"/>
      <c r="AF112" s="826" t="s">
        <v>139</v>
      </c>
      <c r="AG112" s="824"/>
      <c r="AH112" s="824"/>
      <c r="AI112" s="824"/>
      <c r="AJ112" s="825"/>
      <c r="AK112" s="826" t="s">
        <v>139</v>
      </c>
      <c r="AL112" s="824"/>
      <c r="AM112" s="824"/>
      <c r="AN112" s="824"/>
      <c r="AO112" s="825"/>
      <c r="AP112" s="871" t="s">
        <v>139</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1146674</v>
      </c>
      <c r="BR112" s="861"/>
      <c r="BS112" s="861"/>
      <c r="BT112" s="861"/>
      <c r="BU112" s="861"/>
      <c r="BV112" s="861">
        <v>900395</v>
      </c>
      <c r="BW112" s="861"/>
      <c r="BX112" s="861"/>
      <c r="BY112" s="861"/>
      <c r="BZ112" s="861"/>
      <c r="CA112" s="861">
        <v>590202</v>
      </c>
      <c r="CB112" s="861"/>
      <c r="CC112" s="861"/>
      <c r="CD112" s="861"/>
      <c r="CE112" s="861"/>
      <c r="CF112" s="922">
        <v>8.9</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139</v>
      </c>
      <c r="DH112" s="861"/>
      <c r="DI112" s="861"/>
      <c r="DJ112" s="861"/>
      <c r="DK112" s="861"/>
      <c r="DL112" s="861" t="s">
        <v>139</v>
      </c>
      <c r="DM112" s="861"/>
      <c r="DN112" s="861"/>
      <c r="DO112" s="861"/>
      <c r="DP112" s="861"/>
      <c r="DQ112" s="861" t="s">
        <v>139</v>
      </c>
      <c r="DR112" s="861"/>
      <c r="DS112" s="861"/>
      <c r="DT112" s="861"/>
      <c r="DU112" s="861"/>
      <c r="DV112" s="838" t="s">
        <v>139</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34785</v>
      </c>
      <c r="AB113" s="970"/>
      <c r="AC113" s="970"/>
      <c r="AD113" s="970"/>
      <c r="AE113" s="971"/>
      <c r="AF113" s="972">
        <v>48600</v>
      </c>
      <c r="AG113" s="970"/>
      <c r="AH113" s="970"/>
      <c r="AI113" s="970"/>
      <c r="AJ113" s="971"/>
      <c r="AK113" s="972">
        <v>68594</v>
      </c>
      <c r="AL113" s="970"/>
      <c r="AM113" s="970"/>
      <c r="AN113" s="970"/>
      <c r="AO113" s="971"/>
      <c r="AP113" s="973">
        <v>1</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646782</v>
      </c>
      <c r="BR113" s="861"/>
      <c r="BS113" s="861"/>
      <c r="BT113" s="861"/>
      <c r="BU113" s="861"/>
      <c r="BV113" s="861">
        <v>555778</v>
      </c>
      <c r="BW113" s="861"/>
      <c r="BX113" s="861"/>
      <c r="BY113" s="861"/>
      <c r="BZ113" s="861"/>
      <c r="CA113" s="861">
        <v>491916</v>
      </c>
      <c r="CB113" s="861"/>
      <c r="CC113" s="861"/>
      <c r="CD113" s="861"/>
      <c r="CE113" s="861"/>
      <c r="CF113" s="922">
        <v>7.4</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139</v>
      </c>
      <c r="DH113" s="824"/>
      <c r="DI113" s="824"/>
      <c r="DJ113" s="824"/>
      <c r="DK113" s="825"/>
      <c r="DL113" s="826" t="s">
        <v>438</v>
      </c>
      <c r="DM113" s="824"/>
      <c r="DN113" s="824"/>
      <c r="DO113" s="824"/>
      <c r="DP113" s="825"/>
      <c r="DQ113" s="826" t="s">
        <v>438</v>
      </c>
      <c r="DR113" s="824"/>
      <c r="DS113" s="824"/>
      <c r="DT113" s="824"/>
      <c r="DU113" s="825"/>
      <c r="DV113" s="871" t="s">
        <v>139</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107677</v>
      </c>
      <c r="AB114" s="824"/>
      <c r="AC114" s="824"/>
      <c r="AD114" s="824"/>
      <c r="AE114" s="825"/>
      <c r="AF114" s="826">
        <v>115404</v>
      </c>
      <c r="AG114" s="824"/>
      <c r="AH114" s="824"/>
      <c r="AI114" s="824"/>
      <c r="AJ114" s="825"/>
      <c r="AK114" s="826">
        <v>126251</v>
      </c>
      <c r="AL114" s="824"/>
      <c r="AM114" s="824"/>
      <c r="AN114" s="824"/>
      <c r="AO114" s="825"/>
      <c r="AP114" s="871">
        <v>1.9</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335834</v>
      </c>
      <c r="BR114" s="861"/>
      <c r="BS114" s="861"/>
      <c r="BT114" s="861"/>
      <c r="BU114" s="861"/>
      <c r="BV114" s="861">
        <v>318694</v>
      </c>
      <c r="BW114" s="861"/>
      <c r="BX114" s="861"/>
      <c r="BY114" s="861"/>
      <c r="BZ114" s="861"/>
      <c r="CA114" s="861">
        <v>279173</v>
      </c>
      <c r="CB114" s="861"/>
      <c r="CC114" s="861"/>
      <c r="CD114" s="861"/>
      <c r="CE114" s="861"/>
      <c r="CF114" s="922">
        <v>4.2</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139</v>
      </c>
      <c r="DM114" s="824"/>
      <c r="DN114" s="824"/>
      <c r="DO114" s="824"/>
      <c r="DP114" s="825"/>
      <c r="DQ114" s="826" t="s">
        <v>438</v>
      </c>
      <c r="DR114" s="824"/>
      <c r="DS114" s="824"/>
      <c r="DT114" s="824"/>
      <c r="DU114" s="825"/>
      <c r="DV114" s="871" t="s">
        <v>438</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139</v>
      </c>
      <c r="AB115" s="970"/>
      <c r="AC115" s="970"/>
      <c r="AD115" s="970"/>
      <c r="AE115" s="971"/>
      <c r="AF115" s="972" t="s">
        <v>139</v>
      </c>
      <c r="AG115" s="970"/>
      <c r="AH115" s="970"/>
      <c r="AI115" s="970"/>
      <c r="AJ115" s="971"/>
      <c r="AK115" s="972" t="s">
        <v>139</v>
      </c>
      <c r="AL115" s="970"/>
      <c r="AM115" s="970"/>
      <c r="AN115" s="970"/>
      <c r="AO115" s="971"/>
      <c r="AP115" s="973" t="s">
        <v>139</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438</v>
      </c>
      <c r="BR115" s="861"/>
      <c r="BS115" s="861"/>
      <c r="BT115" s="861"/>
      <c r="BU115" s="861"/>
      <c r="BV115" s="861" t="s">
        <v>139</v>
      </c>
      <c r="BW115" s="861"/>
      <c r="BX115" s="861"/>
      <c r="BY115" s="861"/>
      <c r="BZ115" s="861"/>
      <c r="CA115" s="861" t="s">
        <v>139</v>
      </c>
      <c r="CB115" s="861"/>
      <c r="CC115" s="861"/>
      <c r="CD115" s="861"/>
      <c r="CE115" s="861"/>
      <c r="CF115" s="922" t="s">
        <v>438</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37715</v>
      </c>
      <c r="DH115" s="824"/>
      <c r="DI115" s="824"/>
      <c r="DJ115" s="824"/>
      <c r="DK115" s="825"/>
      <c r="DL115" s="826" t="s">
        <v>139</v>
      </c>
      <c r="DM115" s="824"/>
      <c r="DN115" s="824"/>
      <c r="DO115" s="824"/>
      <c r="DP115" s="825"/>
      <c r="DQ115" s="826" t="s">
        <v>139</v>
      </c>
      <c r="DR115" s="824"/>
      <c r="DS115" s="824"/>
      <c r="DT115" s="824"/>
      <c r="DU115" s="825"/>
      <c r="DV115" s="871" t="s">
        <v>139</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77</v>
      </c>
      <c r="AB116" s="824"/>
      <c r="AC116" s="824"/>
      <c r="AD116" s="824"/>
      <c r="AE116" s="825"/>
      <c r="AF116" s="826">
        <v>88</v>
      </c>
      <c r="AG116" s="824"/>
      <c r="AH116" s="824"/>
      <c r="AI116" s="824"/>
      <c r="AJ116" s="825"/>
      <c r="AK116" s="826">
        <v>38</v>
      </c>
      <c r="AL116" s="824"/>
      <c r="AM116" s="824"/>
      <c r="AN116" s="824"/>
      <c r="AO116" s="825"/>
      <c r="AP116" s="871">
        <v>0</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139</v>
      </c>
      <c r="BW116" s="861"/>
      <c r="BX116" s="861"/>
      <c r="BY116" s="861"/>
      <c r="BZ116" s="861"/>
      <c r="CA116" s="861" t="s">
        <v>438</v>
      </c>
      <c r="CB116" s="861"/>
      <c r="CC116" s="861"/>
      <c r="CD116" s="861"/>
      <c r="CE116" s="861"/>
      <c r="CF116" s="922" t="s">
        <v>438</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139</v>
      </c>
      <c r="DM116" s="824"/>
      <c r="DN116" s="824"/>
      <c r="DO116" s="824"/>
      <c r="DP116" s="825"/>
      <c r="DQ116" s="826" t="s">
        <v>139</v>
      </c>
      <c r="DR116" s="824"/>
      <c r="DS116" s="824"/>
      <c r="DT116" s="824"/>
      <c r="DU116" s="825"/>
      <c r="DV116" s="871" t="s">
        <v>438</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925782</v>
      </c>
      <c r="AB117" s="956"/>
      <c r="AC117" s="956"/>
      <c r="AD117" s="956"/>
      <c r="AE117" s="957"/>
      <c r="AF117" s="958">
        <v>940502</v>
      </c>
      <c r="AG117" s="956"/>
      <c r="AH117" s="956"/>
      <c r="AI117" s="956"/>
      <c r="AJ117" s="957"/>
      <c r="AK117" s="958">
        <v>1012625</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438</v>
      </c>
      <c r="BR117" s="861"/>
      <c r="BS117" s="861"/>
      <c r="BT117" s="861"/>
      <c r="BU117" s="861"/>
      <c r="BV117" s="861" t="s">
        <v>438</v>
      </c>
      <c r="BW117" s="861"/>
      <c r="BX117" s="861"/>
      <c r="BY117" s="861"/>
      <c r="BZ117" s="861"/>
      <c r="CA117" s="861" t="s">
        <v>438</v>
      </c>
      <c r="CB117" s="861"/>
      <c r="CC117" s="861"/>
      <c r="CD117" s="861"/>
      <c r="CE117" s="861"/>
      <c r="CF117" s="922" t="s">
        <v>438</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139</v>
      </c>
      <c r="DH117" s="824"/>
      <c r="DI117" s="824"/>
      <c r="DJ117" s="824"/>
      <c r="DK117" s="825"/>
      <c r="DL117" s="826" t="s">
        <v>139</v>
      </c>
      <c r="DM117" s="824"/>
      <c r="DN117" s="824"/>
      <c r="DO117" s="824"/>
      <c r="DP117" s="825"/>
      <c r="DQ117" s="826" t="s">
        <v>139</v>
      </c>
      <c r="DR117" s="824"/>
      <c r="DS117" s="824"/>
      <c r="DT117" s="824"/>
      <c r="DU117" s="825"/>
      <c r="DV117" s="871" t="s">
        <v>139</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312</v>
      </c>
      <c r="AG118" s="949"/>
      <c r="AH118" s="949"/>
      <c r="AI118" s="949"/>
      <c r="AJ118" s="950"/>
      <c r="AK118" s="951" t="s">
        <v>311</v>
      </c>
      <c r="AL118" s="949"/>
      <c r="AM118" s="949"/>
      <c r="AN118" s="949"/>
      <c r="AO118" s="950"/>
      <c r="AP118" s="952" t="s">
        <v>432</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438</v>
      </c>
      <c r="BR118" s="892"/>
      <c r="BS118" s="892"/>
      <c r="BT118" s="892"/>
      <c r="BU118" s="892"/>
      <c r="BV118" s="892" t="s">
        <v>438</v>
      </c>
      <c r="BW118" s="892"/>
      <c r="BX118" s="892"/>
      <c r="BY118" s="892"/>
      <c r="BZ118" s="892"/>
      <c r="CA118" s="892" t="s">
        <v>139</v>
      </c>
      <c r="CB118" s="892"/>
      <c r="CC118" s="892"/>
      <c r="CD118" s="892"/>
      <c r="CE118" s="892"/>
      <c r="CF118" s="922" t="s">
        <v>438</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139</v>
      </c>
      <c r="DH118" s="824"/>
      <c r="DI118" s="824"/>
      <c r="DJ118" s="824"/>
      <c r="DK118" s="825"/>
      <c r="DL118" s="826" t="s">
        <v>139</v>
      </c>
      <c r="DM118" s="824"/>
      <c r="DN118" s="824"/>
      <c r="DO118" s="824"/>
      <c r="DP118" s="825"/>
      <c r="DQ118" s="826" t="s">
        <v>438</v>
      </c>
      <c r="DR118" s="824"/>
      <c r="DS118" s="824"/>
      <c r="DT118" s="824"/>
      <c r="DU118" s="825"/>
      <c r="DV118" s="871" t="s">
        <v>438</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139</v>
      </c>
      <c r="AG119" s="942"/>
      <c r="AH119" s="942"/>
      <c r="AI119" s="942"/>
      <c r="AJ119" s="943"/>
      <c r="AK119" s="944" t="s">
        <v>139</v>
      </c>
      <c r="AL119" s="942"/>
      <c r="AM119" s="942"/>
      <c r="AN119" s="942"/>
      <c r="AO119" s="943"/>
      <c r="AP119" s="945" t="s">
        <v>438</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464</v>
      </c>
      <c r="BP119" s="925"/>
      <c r="BQ119" s="929">
        <v>9615337</v>
      </c>
      <c r="BR119" s="892"/>
      <c r="BS119" s="892"/>
      <c r="BT119" s="892"/>
      <c r="BU119" s="892"/>
      <c r="BV119" s="892">
        <v>9240078</v>
      </c>
      <c r="BW119" s="892"/>
      <c r="BX119" s="892"/>
      <c r="BY119" s="892"/>
      <c r="BZ119" s="892"/>
      <c r="CA119" s="892">
        <v>8611430</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1068968</v>
      </c>
      <c r="DH119" s="807"/>
      <c r="DI119" s="807"/>
      <c r="DJ119" s="807"/>
      <c r="DK119" s="808"/>
      <c r="DL119" s="809">
        <v>897669</v>
      </c>
      <c r="DM119" s="807"/>
      <c r="DN119" s="807"/>
      <c r="DO119" s="807"/>
      <c r="DP119" s="808"/>
      <c r="DQ119" s="809">
        <v>630510</v>
      </c>
      <c r="DR119" s="807"/>
      <c r="DS119" s="807"/>
      <c r="DT119" s="807"/>
      <c r="DU119" s="808"/>
      <c r="DV119" s="895">
        <v>9.5</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139</v>
      </c>
      <c r="AB120" s="824"/>
      <c r="AC120" s="824"/>
      <c r="AD120" s="824"/>
      <c r="AE120" s="825"/>
      <c r="AF120" s="826" t="s">
        <v>438</v>
      </c>
      <c r="AG120" s="824"/>
      <c r="AH120" s="824"/>
      <c r="AI120" s="824"/>
      <c r="AJ120" s="825"/>
      <c r="AK120" s="826" t="s">
        <v>139</v>
      </c>
      <c r="AL120" s="824"/>
      <c r="AM120" s="824"/>
      <c r="AN120" s="824"/>
      <c r="AO120" s="825"/>
      <c r="AP120" s="871" t="s">
        <v>139</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6602921</v>
      </c>
      <c r="BR120" s="889"/>
      <c r="BS120" s="889"/>
      <c r="BT120" s="889"/>
      <c r="BU120" s="889"/>
      <c r="BV120" s="889">
        <v>8204413</v>
      </c>
      <c r="BW120" s="889"/>
      <c r="BX120" s="889"/>
      <c r="BY120" s="889"/>
      <c r="BZ120" s="889"/>
      <c r="CA120" s="889">
        <v>7919351</v>
      </c>
      <c r="CB120" s="889"/>
      <c r="CC120" s="889"/>
      <c r="CD120" s="889"/>
      <c r="CE120" s="889"/>
      <c r="CF120" s="913">
        <v>119.8</v>
      </c>
      <c r="CG120" s="914"/>
      <c r="CH120" s="914"/>
      <c r="CI120" s="914"/>
      <c r="CJ120" s="914"/>
      <c r="CK120" s="915" t="s">
        <v>468</v>
      </c>
      <c r="CL120" s="899"/>
      <c r="CM120" s="899"/>
      <c r="CN120" s="899"/>
      <c r="CO120" s="900"/>
      <c r="CP120" s="919" t="s">
        <v>410</v>
      </c>
      <c r="CQ120" s="920"/>
      <c r="CR120" s="920"/>
      <c r="CS120" s="920"/>
      <c r="CT120" s="920"/>
      <c r="CU120" s="920"/>
      <c r="CV120" s="920"/>
      <c r="CW120" s="920"/>
      <c r="CX120" s="920"/>
      <c r="CY120" s="920"/>
      <c r="CZ120" s="920"/>
      <c r="DA120" s="920"/>
      <c r="DB120" s="920"/>
      <c r="DC120" s="920"/>
      <c r="DD120" s="920"/>
      <c r="DE120" s="920"/>
      <c r="DF120" s="921"/>
      <c r="DG120" s="908">
        <v>1146674</v>
      </c>
      <c r="DH120" s="889"/>
      <c r="DI120" s="889"/>
      <c r="DJ120" s="889"/>
      <c r="DK120" s="889"/>
      <c r="DL120" s="889">
        <v>886295</v>
      </c>
      <c r="DM120" s="889"/>
      <c r="DN120" s="889"/>
      <c r="DO120" s="889"/>
      <c r="DP120" s="889"/>
      <c r="DQ120" s="889">
        <v>576102</v>
      </c>
      <c r="DR120" s="889"/>
      <c r="DS120" s="889"/>
      <c r="DT120" s="889"/>
      <c r="DU120" s="889"/>
      <c r="DV120" s="890">
        <v>8.6999999999999993</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139</v>
      </c>
      <c r="AB121" s="824"/>
      <c r="AC121" s="824"/>
      <c r="AD121" s="824"/>
      <c r="AE121" s="825"/>
      <c r="AF121" s="826" t="s">
        <v>139</v>
      </c>
      <c r="AG121" s="824"/>
      <c r="AH121" s="824"/>
      <c r="AI121" s="824"/>
      <c r="AJ121" s="825"/>
      <c r="AK121" s="826" t="s">
        <v>139</v>
      </c>
      <c r="AL121" s="824"/>
      <c r="AM121" s="824"/>
      <c r="AN121" s="824"/>
      <c r="AO121" s="825"/>
      <c r="AP121" s="871" t="s">
        <v>139</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668480</v>
      </c>
      <c r="BR121" s="861"/>
      <c r="BS121" s="861"/>
      <c r="BT121" s="861"/>
      <c r="BU121" s="861"/>
      <c r="BV121" s="861">
        <v>509980</v>
      </c>
      <c r="BW121" s="861"/>
      <c r="BX121" s="861"/>
      <c r="BY121" s="861"/>
      <c r="BZ121" s="861"/>
      <c r="CA121" s="861">
        <v>351436</v>
      </c>
      <c r="CB121" s="861"/>
      <c r="CC121" s="861"/>
      <c r="CD121" s="861"/>
      <c r="CE121" s="861"/>
      <c r="CF121" s="922">
        <v>5.3</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t="s">
        <v>139</v>
      </c>
      <c r="DH121" s="861"/>
      <c r="DI121" s="861"/>
      <c r="DJ121" s="861"/>
      <c r="DK121" s="861"/>
      <c r="DL121" s="861">
        <v>14100</v>
      </c>
      <c r="DM121" s="861"/>
      <c r="DN121" s="861"/>
      <c r="DO121" s="861"/>
      <c r="DP121" s="861"/>
      <c r="DQ121" s="861">
        <v>14100</v>
      </c>
      <c r="DR121" s="861"/>
      <c r="DS121" s="861"/>
      <c r="DT121" s="861"/>
      <c r="DU121" s="861"/>
      <c r="DV121" s="838">
        <v>0.2</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139</v>
      </c>
      <c r="AB122" s="824"/>
      <c r="AC122" s="824"/>
      <c r="AD122" s="824"/>
      <c r="AE122" s="825"/>
      <c r="AF122" s="826" t="s">
        <v>438</v>
      </c>
      <c r="AG122" s="824"/>
      <c r="AH122" s="824"/>
      <c r="AI122" s="824"/>
      <c r="AJ122" s="825"/>
      <c r="AK122" s="826" t="s">
        <v>139</v>
      </c>
      <c r="AL122" s="824"/>
      <c r="AM122" s="824"/>
      <c r="AN122" s="824"/>
      <c r="AO122" s="825"/>
      <c r="AP122" s="871" t="s">
        <v>139</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7098279</v>
      </c>
      <c r="BR122" s="892"/>
      <c r="BS122" s="892"/>
      <c r="BT122" s="892"/>
      <c r="BU122" s="892"/>
      <c r="BV122" s="892">
        <v>7382367</v>
      </c>
      <c r="BW122" s="892"/>
      <c r="BX122" s="892"/>
      <c r="BY122" s="892"/>
      <c r="BZ122" s="892"/>
      <c r="CA122" s="892">
        <v>7730553</v>
      </c>
      <c r="CB122" s="892"/>
      <c r="CC122" s="892"/>
      <c r="CD122" s="892"/>
      <c r="CE122" s="892"/>
      <c r="CF122" s="893">
        <v>117</v>
      </c>
      <c r="CG122" s="894"/>
      <c r="CH122" s="894"/>
      <c r="CI122" s="894"/>
      <c r="CJ122" s="894"/>
      <c r="CK122" s="916"/>
      <c r="CL122" s="902"/>
      <c r="CM122" s="902"/>
      <c r="CN122" s="902"/>
      <c r="CO122" s="903"/>
      <c r="CP122" s="882" t="s">
        <v>407</v>
      </c>
      <c r="CQ122" s="883"/>
      <c r="CR122" s="883"/>
      <c r="CS122" s="883"/>
      <c r="CT122" s="883"/>
      <c r="CU122" s="883"/>
      <c r="CV122" s="883"/>
      <c r="CW122" s="883"/>
      <c r="CX122" s="883"/>
      <c r="CY122" s="883"/>
      <c r="CZ122" s="883"/>
      <c r="DA122" s="883"/>
      <c r="DB122" s="883"/>
      <c r="DC122" s="883"/>
      <c r="DD122" s="883"/>
      <c r="DE122" s="883"/>
      <c r="DF122" s="884"/>
      <c r="DG122" s="860" t="s">
        <v>438</v>
      </c>
      <c r="DH122" s="861"/>
      <c r="DI122" s="861"/>
      <c r="DJ122" s="861"/>
      <c r="DK122" s="861"/>
      <c r="DL122" s="861" t="s">
        <v>139</v>
      </c>
      <c r="DM122" s="861"/>
      <c r="DN122" s="861"/>
      <c r="DO122" s="861"/>
      <c r="DP122" s="861"/>
      <c r="DQ122" s="861" t="s">
        <v>438</v>
      </c>
      <c r="DR122" s="861"/>
      <c r="DS122" s="861"/>
      <c r="DT122" s="861"/>
      <c r="DU122" s="861"/>
      <c r="DV122" s="838" t="s">
        <v>438</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139</v>
      </c>
      <c r="AB123" s="824"/>
      <c r="AC123" s="824"/>
      <c r="AD123" s="824"/>
      <c r="AE123" s="825"/>
      <c r="AF123" s="826" t="s">
        <v>139</v>
      </c>
      <c r="AG123" s="824"/>
      <c r="AH123" s="824"/>
      <c r="AI123" s="824"/>
      <c r="AJ123" s="825"/>
      <c r="AK123" s="826" t="s">
        <v>438</v>
      </c>
      <c r="AL123" s="824"/>
      <c r="AM123" s="824"/>
      <c r="AN123" s="824"/>
      <c r="AO123" s="825"/>
      <c r="AP123" s="871" t="s">
        <v>438</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473</v>
      </c>
      <c r="BP123" s="925"/>
      <c r="BQ123" s="879">
        <v>14369680</v>
      </c>
      <c r="BR123" s="880"/>
      <c r="BS123" s="880"/>
      <c r="BT123" s="880"/>
      <c r="BU123" s="880"/>
      <c r="BV123" s="880">
        <v>16096760</v>
      </c>
      <c r="BW123" s="880"/>
      <c r="BX123" s="880"/>
      <c r="BY123" s="880"/>
      <c r="BZ123" s="880"/>
      <c r="CA123" s="880">
        <v>16001340</v>
      </c>
      <c r="CB123" s="880"/>
      <c r="CC123" s="880"/>
      <c r="CD123" s="880"/>
      <c r="CE123" s="880"/>
      <c r="CF123" s="790"/>
      <c r="CG123" s="791"/>
      <c r="CH123" s="791"/>
      <c r="CI123" s="791"/>
      <c r="CJ123" s="881"/>
      <c r="CK123" s="916"/>
      <c r="CL123" s="902"/>
      <c r="CM123" s="902"/>
      <c r="CN123" s="902"/>
      <c r="CO123" s="903"/>
      <c r="CP123" s="882" t="s">
        <v>406</v>
      </c>
      <c r="CQ123" s="883"/>
      <c r="CR123" s="883"/>
      <c r="CS123" s="883"/>
      <c r="CT123" s="883"/>
      <c r="CU123" s="883"/>
      <c r="CV123" s="883"/>
      <c r="CW123" s="883"/>
      <c r="CX123" s="883"/>
      <c r="CY123" s="883"/>
      <c r="CZ123" s="883"/>
      <c r="DA123" s="883"/>
      <c r="DB123" s="883"/>
      <c r="DC123" s="883"/>
      <c r="DD123" s="883"/>
      <c r="DE123" s="883"/>
      <c r="DF123" s="884"/>
      <c r="DG123" s="823" t="s">
        <v>438</v>
      </c>
      <c r="DH123" s="824"/>
      <c r="DI123" s="824"/>
      <c r="DJ123" s="824"/>
      <c r="DK123" s="825"/>
      <c r="DL123" s="826" t="s">
        <v>139</v>
      </c>
      <c r="DM123" s="824"/>
      <c r="DN123" s="824"/>
      <c r="DO123" s="824"/>
      <c r="DP123" s="825"/>
      <c r="DQ123" s="826" t="s">
        <v>438</v>
      </c>
      <c r="DR123" s="824"/>
      <c r="DS123" s="824"/>
      <c r="DT123" s="824"/>
      <c r="DU123" s="825"/>
      <c r="DV123" s="871" t="s">
        <v>139</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438</v>
      </c>
      <c r="AB124" s="824"/>
      <c r="AC124" s="824"/>
      <c r="AD124" s="824"/>
      <c r="AE124" s="825"/>
      <c r="AF124" s="826" t="s">
        <v>438</v>
      </c>
      <c r="AG124" s="824"/>
      <c r="AH124" s="824"/>
      <c r="AI124" s="824"/>
      <c r="AJ124" s="825"/>
      <c r="AK124" s="826" t="s">
        <v>438</v>
      </c>
      <c r="AL124" s="824"/>
      <c r="AM124" s="824"/>
      <c r="AN124" s="824"/>
      <c r="AO124" s="825"/>
      <c r="AP124" s="871" t="s">
        <v>139</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438</v>
      </c>
      <c r="BR124" s="878"/>
      <c r="BS124" s="878"/>
      <c r="BT124" s="878"/>
      <c r="BU124" s="878"/>
      <c r="BV124" s="878" t="s">
        <v>139</v>
      </c>
      <c r="BW124" s="878"/>
      <c r="BX124" s="878"/>
      <c r="BY124" s="878"/>
      <c r="BZ124" s="878"/>
      <c r="CA124" s="878" t="s">
        <v>438</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t="s">
        <v>438</v>
      </c>
      <c r="DH124" s="807"/>
      <c r="DI124" s="807"/>
      <c r="DJ124" s="807"/>
      <c r="DK124" s="808"/>
      <c r="DL124" s="809" t="s">
        <v>139</v>
      </c>
      <c r="DM124" s="807"/>
      <c r="DN124" s="807"/>
      <c r="DO124" s="807"/>
      <c r="DP124" s="808"/>
      <c r="DQ124" s="809" t="s">
        <v>139</v>
      </c>
      <c r="DR124" s="807"/>
      <c r="DS124" s="807"/>
      <c r="DT124" s="807"/>
      <c r="DU124" s="808"/>
      <c r="DV124" s="895" t="s">
        <v>438</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438</v>
      </c>
      <c r="AB125" s="824"/>
      <c r="AC125" s="824"/>
      <c r="AD125" s="824"/>
      <c r="AE125" s="825"/>
      <c r="AF125" s="826" t="s">
        <v>139</v>
      </c>
      <c r="AG125" s="824"/>
      <c r="AH125" s="824"/>
      <c r="AI125" s="824"/>
      <c r="AJ125" s="825"/>
      <c r="AK125" s="826" t="s">
        <v>139</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139</v>
      </c>
      <c r="DM125" s="889"/>
      <c r="DN125" s="889"/>
      <c r="DO125" s="889"/>
      <c r="DP125" s="889"/>
      <c r="DQ125" s="889" t="s">
        <v>139</v>
      </c>
      <c r="DR125" s="889"/>
      <c r="DS125" s="889"/>
      <c r="DT125" s="889"/>
      <c r="DU125" s="889"/>
      <c r="DV125" s="890" t="s">
        <v>438</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139</v>
      </c>
      <c r="AB126" s="824"/>
      <c r="AC126" s="824"/>
      <c r="AD126" s="824"/>
      <c r="AE126" s="825"/>
      <c r="AF126" s="826" t="s">
        <v>438</v>
      </c>
      <c r="AG126" s="824"/>
      <c r="AH126" s="824"/>
      <c r="AI126" s="824"/>
      <c r="AJ126" s="825"/>
      <c r="AK126" s="826" t="s">
        <v>139</v>
      </c>
      <c r="AL126" s="824"/>
      <c r="AM126" s="824"/>
      <c r="AN126" s="824"/>
      <c r="AO126" s="825"/>
      <c r="AP126" s="871" t="s">
        <v>438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139</v>
      </c>
      <c r="DH126" s="861"/>
      <c r="DI126" s="861"/>
      <c r="DJ126" s="861"/>
      <c r="DK126" s="861"/>
      <c r="DL126" s="861" t="s">
        <v>139</v>
      </c>
      <c r="DM126" s="861"/>
      <c r="DN126" s="861"/>
      <c r="DO126" s="861"/>
      <c r="DP126" s="861"/>
      <c r="DQ126" s="861" t="s">
        <v>139</v>
      </c>
      <c r="DR126" s="861"/>
      <c r="DS126" s="861"/>
      <c r="DT126" s="861"/>
      <c r="DU126" s="861"/>
      <c r="DV126" s="838" t="s">
        <v>139</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139</v>
      </c>
      <c r="AB127" s="824"/>
      <c r="AC127" s="824"/>
      <c r="AD127" s="824"/>
      <c r="AE127" s="825"/>
      <c r="AF127" s="826" t="s">
        <v>139</v>
      </c>
      <c r="AG127" s="824"/>
      <c r="AH127" s="824"/>
      <c r="AI127" s="824"/>
      <c r="AJ127" s="825"/>
      <c r="AK127" s="826" t="s">
        <v>139</v>
      </c>
      <c r="AL127" s="824"/>
      <c r="AM127" s="824"/>
      <c r="AN127" s="824"/>
      <c r="AO127" s="825"/>
      <c r="AP127" s="871" t="s">
        <v>139</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139</v>
      </c>
      <c r="DH127" s="861"/>
      <c r="DI127" s="861"/>
      <c r="DJ127" s="861"/>
      <c r="DK127" s="861"/>
      <c r="DL127" s="861" t="s">
        <v>139</v>
      </c>
      <c r="DM127" s="861"/>
      <c r="DN127" s="861"/>
      <c r="DO127" s="861"/>
      <c r="DP127" s="861"/>
      <c r="DQ127" s="861" t="s">
        <v>139</v>
      </c>
      <c r="DR127" s="861"/>
      <c r="DS127" s="861"/>
      <c r="DT127" s="861"/>
      <c r="DU127" s="861"/>
      <c r="DV127" s="838" t="s">
        <v>139</v>
      </c>
      <c r="DW127" s="838"/>
      <c r="DX127" s="838"/>
      <c r="DY127" s="838"/>
      <c r="DZ127" s="839"/>
    </row>
    <row r="128" spans="1:130" s="247"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v>167883</v>
      </c>
      <c r="AB128" s="845"/>
      <c r="AC128" s="845"/>
      <c r="AD128" s="845"/>
      <c r="AE128" s="846"/>
      <c r="AF128" s="847">
        <v>166817</v>
      </c>
      <c r="AG128" s="845"/>
      <c r="AH128" s="845"/>
      <c r="AI128" s="845"/>
      <c r="AJ128" s="846"/>
      <c r="AK128" s="847">
        <v>165941</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438</v>
      </c>
      <c r="BG128" s="831"/>
      <c r="BH128" s="831"/>
      <c r="BI128" s="831"/>
      <c r="BJ128" s="831"/>
      <c r="BK128" s="831"/>
      <c r="BL128" s="854"/>
      <c r="BM128" s="830">
        <v>13.99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139</v>
      </c>
      <c r="DH128" s="835"/>
      <c r="DI128" s="835"/>
      <c r="DJ128" s="835"/>
      <c r="DK128" s="835"/>
      <c r="DL128" s="835" t="s">
        <v>438</v>
      </c>
      <c r="DM128" s="835"/>
      <c r="DN128" s="835"/>
      <c r="DO128" s="835"/>
      <c r="DP128" s="835"/>
      <c r="DQ128" s="835" t="s">
        <v>438</v>
      </c>
      <c r="DR128" s="835"/>
      <c r="DS128" s="835"/>
      <c r="DT128" s="835"/>
      <c r="DU128" s="835"/>
      <c r="DV128" s="836" t="s">
        <v>438</v>
      </c>
      <c r="DW128" s="836"/>
      <c r="DX128" s="836"/>
      <c r="DY128" s="836"/>
      <c r="DZ128" s="837"/>
    </row>
    <row r="129" spans="1:131" s="247" customFormat="1" ht="26.25" customHeight="1" x14ac:dyDescent="0.15">
      <c r="A129" s="818" t="s">
        <v>109</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6993372</v>
      </c>
      <c r="AB129" s="824"/>
      <c r="AC129" s="824"/>
      <c r="AD129" s="824"/>
      <c r="AE129" s="825"/>
      <c r="AF129" s="826">
        <v>7158708</v>
      </c>
      <c r="AG129" s="824"/>
      <c r="AH129" s="824"/>
      <c r="AI129" s="824"/>
      <c r="AJ129" s="825"/>
      <c r="AK129" s="826">
        <v>7177087</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438</v>
      </c>
      <c r="BG129" s="814"/>
      <c r="BH129" s="814"/>
      <c r="BI129" s="814"/>
      <c r="BJ129" s="814"/>
      <c r="BK129" s="814"/>
      <c r="BL129" s="815"/>
      <c r="BM129" s="813">
        <v>18.989999999999998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564089</v>
      </c>
      <c r="AB130" s="824"/>
      <c r="AC130" s="824"/>
      <c r="AD130" s="824"/>
      <c r="AE130" s="825"/>
      <c r="AF130" s="826">
        <v>572102</v>
      </c>
      <c r="AG130" s="824"/>
      <c r="AH130" s="824"/>
      <c r="AI130" s="824"/>
      <c r="AJ130" s="825"/>
      <c r="AK130" s="826">
        <v>569272</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3.4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6429283</v>
      </c>
      <c r="AB131" s="807"/>
      <c r="AC131" s="807"/>
      <c r="AD131" s="807"/>
      <c r="AE131" s="808"/>
      <c r="AF131" s="809">
        <v>6586606</v>
      </c>
      <c r="AG131" s="807"/>
      <c r="AH131" s="807"/>
      <c r="AI131" s="807"/>
      <c r="AJ131" s="808"/>
      <c r="AK131" s="809">
        <v>6607815</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t="s">
        <v>139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3.014488552</v>
      </c>
      <c r="AB132" s="787"/>
      <c r="AC132" s="787"/>
      <c r="AD132" s="787"/>
      <c r="AE132" s="788"/>
      <c r="AF132" s="789">
        <v>3.0604988369999999</v>
      </c>
      <c r="AG132" s="787"/>
      <c r="AH132" s="787"/>
      <c r="AI132" s="787"/>
      <c r="AJ132" s="788"/>
      <c r="AK132" s="789">
        <v>4.1982410220000004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4.2</v>
      </c>
      <c r="AB133" s="766"/>
      <c r="AC133" s="766"/>
      <c r="AD133" s="766"/>
      <c r="AE133" s="767"/>
      <c r="AF133" s="765">
        <v>3.5</v>
      </c>
      <c r="AG133" s="766"/>
      <c r="AH133" s="766"/>
      <c r="AI133" s="766"/>
      <c r="AJ133" s="767"/>
      <c r="AK133" s="765">
        <v>3.4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FoTcqED7EF2r75qnYHdXu23fJz7RmuOiJaGKAIFQNw7sPmhm0MxyfQzMWKznbjD0aY+BCvDUTbsIW0HyTxLzg==" saltValue="urynGVsaxV+dhuGj5Dnb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3" zoomScaleNormal="85" zoomScaleSheetLayoutView="100" workbookViewId="0">
      <selection activeCell="CM51" sqref="CM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rgodOauPMYaeL+7Qf/Sdwbg14QnbBz7qWcNK5d1KNRPrB74kyRiTYRuayOnJRC3/06bpHmYyF5QZ8QgEXunA==" saltValue="zeJS7+qTjzcgDBLi48HI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W58"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09kGNjYm3LVk851PmXnCfzM/txybzhoDI5z11cFo0CrErTmeOQ7YhTmaa5rN0sdRhSM2kpRry7UZQq5X9EkxQ==" saltValue="1RdCUvPRQTIa2h4uRhQPK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507</v>
      </c>
      <c r="AL9" s="1193"/>
      <c r="AM9" s="1193"/>
      <c r="AN9" s="1194"/>
      <c r="AO9" s="313">
        <v>2178734</v>
      </c>
      <c r="AP9" s="313">
        <v>75357</v>
      </c>
      <c r="AQ9" s="314">
        <v>56845</v>
      </c>
      <c r="AR9" s="315">
        <v>32.6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508</v>
      </c>
      <c r="AL10" s="1193"/>
      <c r="AM10" s="1193"/>
      <c r="AN10" s="1194"/>
      <c r="AO10" s="316">
        <v>192563</v>
      </c>
      <c r="AP10" s="316">
        <v>6660</v>
      </c>
      <c r="AQ10" s="317">
        <v>5922</v>
      </c>
      <c r="AR10" s="318">
        <v>12.5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509</v>
      </c>
      <c r="AL11" s="1193"/>
      <c r="AM11" s="1193"/>
      <c r="AN11" s="1194"/>
      <c r="AO11" s="316">
        <v>296273</v>
      </c>
      <c r="AP11" s="316">
        <v>10247</v>
      </c>
      <c r="AQ11" s="317">
        <v>8264</v>
      </c>
      <c r="AR11" s="318">
        <v>24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510</v>
      </c>
      <c r="AL12" s="1193"/>
      <c r="AM12" s="1193"/>
      <c r="AN12" s="1194"/>
      <c r="AO12" s="316">
        <v>6419</v>
      </c>
      <c r="AP12" s="316">
        <v>222</v>
      </c>
      <c r="AQ12" s="317">
        <v>284</v>
      </c>
      <c r="AR12" s="318">
        <v>-21.8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512</v>
      </c>
      <c r="AP13" s="316" t="s">
        <v>512</v>
      </c>
      <c r="AQ13" s="317">
        <v>20</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513</v>
      </c>
      <c r="AL14" s="1193"/>
      <c r="AM14" s="1193"/>
      <c r="AN14" s="1194"/>
      <c r="AO14" s="316">
        <v>89401</v>
      </c>
      <c r="AP14" s="316">
        <v>3092</v>
      </c>
      <c r="AQ14" s="317">
        <v>2517</v>
      </c>
      <c r="AR14" s="318">
        <v>22.8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514</v>
      </c>
      <c r="AL15" s="1193"/>
      <c r="AM15" s="1193"/>
      <c r="AN15" s="1194"/>
      <c r="AO15" s="316">
        <v>75005</v>
      </c>
      <c r="AP15" s="316">
        <v>2594</v>
      </c>
      <c r="AQ15" s="317">
        <v>1185</v>
      </c>
      <c r="AR15" s="318">
        <v>118.9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515</v>
      </c>
      <c r="AL16" s="1196"/>
      <c r="AM16" s="1196"/>
      <c r="AN16" s="1197"/>
      <c r="AO16" s="316">
        <v>-219409</v>
      </c>
      <c r="AP16" s="316">
        <v>-7589</v>
      </c>
      <c r="AQ16" s="317">
        <v>-4726</v>
      </c>
      <c r="AR16" s="318">
        <v>60.6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2618986</v>
      </c>
      <c r="AP17" s="316">
        <v>90585</v>
      </c>
      <c r="AQ17" s="317">
        <v>70311</v>
      </c>
      <c r="AR17" s="318">
        <v>28.8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520</v>
      </c>
      <c r="AL21" s="1190"/>
      <c r="AM21" s="1190"/>
      <c r="AN21" s="1191"/>
      <c r="AO21" s="328">
        <v>7.92</v>
      </c>
      <c r="AP21" s="329">
        <v>6.54</v>
      </c>
      <c r="AQ21" s="330">
        <v>1.38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521</v>
      </c>
      <c r="AL22" s="1190"/>
      <c r="AM22" s="1190"/>
      <c r="AN22" s="1191"/>
      <c r="AO22" s="333">
        <v>93.3</v>
      </c>
      <c r="AP22" s="334">
        <v>97.4</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525</v>
      </c>
      <c r="AL32" s="1181"/>
      <c r="AM32" s="1181"/>
      <c r="AN32" s="1182"/>
      <c r="AO32" s="343">
        <v>817742</v>
      </c>
      <c r="AP32" s="343">
        <v>28284</v>
      </c>
      <c r="AQ32" s="344">
        <v>31480</v>
      </c>
      <c r="AR32" s="345">
        <v>-10.199999999999999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526</v>
      </c>
      <c r="AL33" s="1181"/>
      <c r="AM33" s="1181"/>
      <c r="AN33" s="1182"/>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527</v>
      </c>
      <c r="AL34" s="1181"/>
      <c r="AM34" s="1181"/>
      <c r="AN34" s="1182"/>
      <c r="AO34" s="343" t="s">
        <v>512</v>
      </c>
      <c r="AP34" s="343" t="s">
        <v>512</v>
      </c>
      <c r="AQ34" s="344">
        <v>0</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528</v>
      </c>
      <c r="AL35" s="1181"/>
      <c r="AM35" s="1181"/>
      <c r="AN35" s="1182"/>
      <c r="AO35" s="343">
        <v>68594</v>
      </c>
      <c r="AP35" s="343">
        <v>2373</v>
      </c>
      <c r="AQ35" s="344">
        <v>9510</v>
      </c>
      <c r="AR35" s="345">
        <v>-75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529</v>
      </c>
      <c r="AL36" s="1181"/>
      <c r="AM36" s="1181"/>
      <c r="AN36" s="1182"/>
      <c r="AO36" s="343">
        <v>126251</v>
      </c>
      <c r="AP36" s="343">
        <v>4367</v>
      </c>
      <c r="AQ36" s="344">
        <v>2191</v>
      </c>
      <c r="AR36" s="345">
        <v>99.3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530</v>
      </c>
      <c r="AL37" s="1181"/>
      <c r="AM37" s="1181"/>
      <c r="AN37" s="1182"/>
      <c r="AO37" s="343" t="s">
        <v>512</v>
      </c>
      <c r="AP37" s="343" t="s">
        <v>512</v>
      </c>
      <c r="AQ37" s="344">
        <v>905</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531</v>
      </c>
      <c r="AL38" s="1184"/>
      <c r="AM38" s="1184"/>
      <c r="AN38" s="1185"/>
      <c r="AO38" s="346">
        <v>38</v>
      </c>
      <c r="AP38" s="346">
        <v>1</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532</v>
      </c>
      <c r="AL39" s="1184"/>
      <c r="AM39" s="1184"/>
      <c r="AN39" s="1185"/>
      <c r="AO39" s="343">
        <v>-165941</v>
      </c>
      <c r="AP39" s="343">
        <v>-5740</v>
      </c>
      <c r="AQ39" s="344">
        <v>-3197</v>
      </c>
      <c r="AR39" s="345">
        <v>79.5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533</v>
      </c>
      <c r="AL40" s="1181"/>
      <c r="AM40" s="1181"/>
      <c r="AN40" s="1182"/>
      <c r="AO40" s="343">
        <v>-569272</v>
      </c>
      <c r="AP40" s="343">
        <v>-19690</v>
      </c>
      <c r="AQ40" s="344">
        <v>-28113</v>
      </c>
      <c r="AR40" s="345">
        <v>-30</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277412</v>
      </c>
      <c r="AP41" s="343">
        <v>9595</v>
      </c>
      <c r="AQ41" s="344">
        <v>12777</v>
      </c>
      <c r="AR41" s="345">
        <v>-24.9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502</v>
      </c>
      <c r="AN49" s="1175" t="s">
        <v>537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2798396</v>
      </c>
      <c r="AN51" s="365">
        <v>96188</v>
      </c>
      <c r="AO51" s="366">
        <v>6.8</v>
      </c>
      <c r="AP51" s="367">
        <v>49919</v>
      </c>
      <c r="AQ51" s="368">
        <v>-6.3</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804082</v>
      </c>
      <c r="AN52" s="373">
        <v>27638</v>
      </c>
      <c r="AO52" s="374">
        <v>50.4</v>
      </c>
      <c r="AP52" s="375">
        <v>26398</v>
      </c>
      <c r="AQ52" s="376">
        <v>-8.6999999999999993</v>
      </c>
      <c r="AR52" s="377">
        <v>59.1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3851319</v>
      </c>
      <c r="AN53" s="365">
        <v>131944</v>
      </c>
      <c r="AO53" s="366">
        <v>37.200000000000003</v>
      </c>
      <c r="AP53" s="367">
        <v>47738</v>
      </c>
      <c r="AQ53" s="368">
        <v>-4.4000000000000004</v>
      </c>
      <c r="AR53" s="369">
        <v>41.6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847595</v>
      </c>
      <c r="AN54" s="373">
        <v>29038</v>
      </c>
      <c r="AO54" s="374">
        <v>5.0999999999999996</v>
      </c>
      <c r="AP54" s="375">
        <v>24937</v>
      </c>
      <c r="AQ54" s="376">
        <v>-5.5</v>
      </c>
      <c r="AR54" s="377">
        <v>10.6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2518613</v>
      </c>
      <c r="AN55" s="365">
        <v>86098</v>
      </c>
      <c r="AO55" s="366">
        <v>-34.700000000000003</v>
      </c>
      <c r="AP55" s="367">
        <v>52191</v>
      </c>
      <c r="AQ55" s="368">
        <v>9.3000000000000007</v>
      </c>
      <c r="AR55" s="369">
        <v>-44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776832</v>
      </c>
      <c r="AN56" s="373">
        <v>26556</v>
      </c>
      <c r="AO56" s="374">
        <v>-8.5</v>
      </c>
      <c r="AP56" s="375">
        <v>24843</v>
      </c>
      <c r="AQ56" s="376">
        <v>-0.4</v>
      </c>
      <c r="AR56" s="377">
        <v>-8.1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2142275</v>
      </c>
      <c r="AN57" s="365">
        <v>73625</v>
      </c>
      <c r="AO57" s="366">
        <v>-14.5</v>
      </c>
      <c r="AP57" s="367">
        <v>47387</v>
      </c>
      <c r="AQ57" s="368">
        <v>-9.1999999999999993</v>
      </c>
      <c r="AR57" s="369">
        <v>-5.3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1153029</v>
      </c>
      <c r="AN58" s="373">
        <v>39627</v>
      </c>
      <c r="AO58" s="374">
        <v>49.2</v>
      </c>
      <c r="AP58" s="375">
        <v>24928</v>
      </c>
      <c r="AQ58" s="376">
        <v>0.3</v>
      </c>
      <c r="AR58" s="377">
        <v>48.9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3107086</v>
      </c>
      <c r="AN59" s="365">
        <v>107467</v>
      </c>
      <c r="AO59" s="366">
        <v>46</v>
      </c>
      <c r="AP59" s="367">
        <v>51264</v>
      </c>
      <c r="AQ59" s="368">
        <v>8.1999999999999993</v>
      </c>
      <c r="AR59" s="369">
        <v>37.799999999999997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1264945</v>
      </c>
      <c r="AN60" s="373">
        <v>43752</v>
      </c>
      <c r="AO60" s="374">
        <v>10.4</v>
      </c>
      <c r="AP60" s="375">
        <v>26040</v>
      </c>
      <c r="AQ60" s="376">
        <v>4.5</v>
      </c>
      <c r="AR60" s="377">
        <v>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2883538</v>
      </c>
      <c r="AN61" s="380">
        <v>99064</v>
      </c>
      <c r="AO61" s="381">
        <v>8.1999999999999993</v>
      </c>
      <c r="AP61" s="382">
        <v>49700</v>
      </c>
      <c r="AQ61" s="383">
        <v>-0.5</v>
      </c>
      <c r="AR61" s="369">
        <v>8.6999999999999993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969297</v>
      </c>
      <c r="AN62" s="373">
        <v>33322</v>
      </c>
      <c r="AO62" s="374">
        <v>21.3</v>
      </c>
      <c r="AP62" s="375">
        <v>25429</v>
      </c>
      <c r="AQ62" s="376">
        <v>-2</v>
      </c>
      <c r="AR62" s="377">
        <v>23.3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ePq5k9zQPtE/XXlIs1ofh0XYpVNpWGMIzXlw/sv3JgziDd+FU9wW0NA1Yp+dChlOHuu9xjxboyogV7oZHSKYw==" saltValue="kQ5YFhgb14LmoYUvThIs5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F101" sqref="AF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xet3p3eyJARtfHjCEtlc2mQB3yW9NqsL8W353O1ddwiRLw+v28I5FgZQ7vUGkimpF8MjCv5lUs1/+itrqIa4YQ==" saltValue="AOPAmPZBJSCdx9aFCfgPG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J102" sqref="BJ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EnLxokzYpO131tNHnQEwvA2Dq2eTc2R8SNSb+PP5+5eDsKRXpA4kBVkriw6+wmXhfUnSUdsBi37Ah9P32MY7Iw==" saltValue="i74ID6fXqjifH2hsfYPD1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H22" zoomScale="85" zoomScaleNormal="8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37.32</v>
      </c>
      <c r="G47" s="12">
        <v>33.53</v>
      </c>
      <c r="H47" s="12">
        <v>35.520000000000003</v>
      </c>
      <c r="I47" s="12">
        <v>43.68</v>
      </c>
      <c r="J47" s="13">
        <v>51.75</v>
      </c>
    </row>
    <row r="48" spans="2:10" ht="57.75" customHeight="1" x14ac:dyDescent="0.15">
      <c r="B48" s="14"/>
      <c r="C48" s="1200" t="s">
        <v>4</v>
      </c>
      <c r="D48" s="1200"/>
      <c r="E48" s="1201"/>
      <c r="F48" s="15">
        <v>6.13</v>
      </c>
      <c r="G48" s="16">
        <v>2.84</v>
      </c>
      <c r="H48" s="16">
        <v>5.57</v>
      </c>
      <c r="I48" s="16">
        <v>7.02</v>
      </c>
      <c r="J48" s="17">
        <v>8.89</v>
      </c>
    </row>
    <row r="49" spans="2:10" ht="57.75" customHeight="1" thickBot="1" x14ac:dyDescent="0.2">
      <c r="B49" s="18"/>
      <c r="C49" s="1202" t="s">
        <v>5</v>
      </c>
      <c r="D49" s="1202"/>
      <c r="E49" s="1203"/>
      <c r="F49" s="19">
        <v>3.12</v>
      </c>
      <c r="G49" s="20" t="s">
        <v>558</v>
      </c>
      <c r="H49" s="20">
        <v>4.95</v>
      </c>
      <c r="I49" s="20">
        <v>10.55</v>
      </c>
      <c r="J49" s="21">
        <v>10.08</v>
      </c>
    </row>
    <row r="50" spans="2:10" ht="13.5" customHeight="1" x14ac:dyDescent="0.15"/>
  </sheetData>
  <sheetProtection algorithmName="SHA-512" hashValue="xRiQZMhtNBMqoaUGHeff8RwSfyL1M+iC44FfJ0W8LTGnMVRqdJCiLExphovOZ+ym9a0K8JEOiN+qFDvkwxlKMw==" saltValue="zy2FbB/OR0JqgnkvtYhU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559</v>
      </c>
      <c r="D34" s="1210"/>
      <c r="E34" s="1211"/>
      <c r="F34" s="32">
        <v>33.29</v>
      </c>
      <c r="G34" s="33">
        <v>34.979999999999997</v>
      </c>
      <c r="H34" s="33">
        <v>36.06</v>
      </c>
      <c r="I34" s="33">
        <v>35.74</v>
      </c>
      <c r="J34" s="34">
        <v>36.97</v>
      </c>
      <c r="K34" s="22"/>
      <c r="L34" s="22"/>
      <c r="M34" s="22"/>
      <c r="N34" s="22"/>
      <c r="O34" s="22"/>
      <c r="P34" s="22"/>
    </row>
    <row r="35" spans="1:16" ht="39" customHeight="1" x14ac:dyDescent="0.15">
      <c r="A35" s="22"/>
      <c r="B35" s="35"/>
      <c r="C35" s="1204" t="s">
        <v>560</v>
      </c>
      <c r="D35" s="1205"/>
      <c r="E35" s="1206"/>
      <c r="F35" s="36">
        <v>6.88</v>
      </c>
      <c r="G35" s="37">
        <v>2.89</v>
      </c>
      <c r="H35" s="37">
        <v>5.79</v>
      </c>
      <c r="I35" s="37">
        <v>7.24</v>
      </c>
      <c r="J35" s="38">
        <v>9.0500000000000007</v>
      </c>
      <c r="K35" s="22"/>
      <c r="L35" s="22"/>
      <c r="M35" s="22"/>
      <c r="N35" s="22"/>
      <c r="O35" s="22"/>
      <c r="P35" s="22"/>
    </row>
    <row r="36" spans="1:16" ht="39" customHeight="1" x14ac:dyDescent="0.15">
      <c r="A36" s="22"/>
      <c r="B36" s="35"/>
      <c r="C36" s="1204" t="s">
        <v>561</v>
      </c>
      <c r="D36" s="1205"/>
      <c r="E36" s="1206"/>
      <c r="F36" s="36" t="s">
        <v>512</v>
      </c>
      <c r="G36" s="37" t="s">
        <v>512</v>
      </c>
      <c r="H36" s="37">
        <v>1.84</v>
      </c>
      <c r="I36" s="37">
        <v>1.95</v>
      </c>
      <c r="J36" s="38">
        <v>3.34</v>
      </c>
      <c r="K36" s="22"/>
      <c r="L36" s="22"/>
      <c r="M36" s="22"/>
      <c r="N36" s="22"/>
      <c r="O36" s="22"/>
      <c r="P36" s="22"/>
    </row>
    <row r="37" spans="1:16" ht="39" customHeight="1" x14ac:dyDescent="0.15">
      <c r="A37" s="22"/>
      <c r="B37" s="35"/>
      <c r="C37" s="1204" t="s">
        <v>562</v>
      </c>
      <c r="D37" s="1205"/>
      <c r="E37" s="1206"/>
      <c r="F37" s="36">
        <v>1.96</v>
      </c>
      <c r="G37" s="37">
        <v>5.22</v>
      </c>
      <c r="H37" s="37">
        <v>4.5</v>
      </c>
      <c r="I37" s="37">
        <v>0.45</v>
      </c>
      <c r="J37" s="38">
        <v>0.18</v>
      </c>
      <c r="K37" s="22"/>
      <c r="L37" s="22"/>
      <c r="M37" s="22"/>
      <c r="N37" s="22"/>
      <c r="O37" s="22"/>
      <c r="P37" s="22"/>
    </row>
    <row r="38" spans="1:16" ht="39" customHeight="1" x14ac:dyDescent="0.15">
      <c r="A38" s="22"/>
      <c r="B38" s="35"/>
      <c r="C38" s="1204" t="s">
        <v>563</v>
      </c>
      <c r="D38" s="1205"/>
      <c r="E38" s="1206"/>
      <c r="F38" s="36">
        <v>0.12</v>
      </c>
      <c r="G38" s="37">
        <v>0.03</v>
      </c>
      <c r="H38" s="37">
        <v>0.04</v>
      </c>
      <c r="I38" s="37">
        <v>0.04</v>
      </c>
      <c r="J38" s="38">
        <v>0.01</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565</v>
      </c>
      <c r="D43" s="1208"/>
      <c r="E43" s="1209"/>
      <c r="F43" s="41">
        <v>0.46</v>
      </c>
      <c r="G43" s="42">
        <v>2.75</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O9dgme2SC6SLa+OV6v3QBkxw4/RncCgP6C9TtuYASdJjdANaLaP/xP8FzIaktVq0mu1UGFmFk9elvAxJUhFWA==" saltValue="aruBR9kyMECtPx2SornD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28"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850</v>
      </c>
      <c r="L45" s="60">
        <v>806</v>
      </c>
      <c r="M45" s="60">
        <v>783</v>
      </c>
      <c r="N45" s="60">
        <v>776</v>
      </c>
      <c r="O45" s="61">
        <v>818</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14" t="s">
        <v>15</v>
      </c>
      <c r="F48" s="1214"/>
      <c r="G48" s="1214"/>
      <c r="H48" s="1214"/>
      <c r="I48" s="1214"/>
      <c r="J48" s="1215"/>
      <c r="K48" s="63">
        <v>100</v>
      </c>
      <c r="L48" s="64">
        <v>95</v>
      </c>
      <c r="M48" s="64">
        <v>35</v>
      </c>
      <c r="N48" s="64">
        <v>49</v>
      </c>
      <c r="O48" s="65">
        <v>69</v>
      </c>
      <c r="P48" s="48"/>
      <c r="Q48" s="48"/>
      <c r="R48" s="48"/>
      <c r="S48" s="48"/>
      <c r="T48" s="48"/>
      <c r="U48" s="48"/>
    </row>
    <row r="49" spans="1:21" ht="30.75" customHeight="1" x14ac:dyDescent="0.15">
      <c r="A49" s="48"/>
      <c r="B49" s="1232"/>
      <c r="C49" s="1233"/>
      <c r="D49" s="62"/>
      <c r="E49" s="1214" t="s">
        <v>16</v>
      </c>
      <c r="F49" s="1214"/>
      <c r="G49" s="1214"/>
      <c r="H49" s="1214"/>
      <c r="I49" s="1214"/>
      <c r="J49" s="1215"/>
      <c r="K49" s="63">
        <v>107</v>
      </c>
      <c r="L49" s="64">
        <v>112</v>
      </c>
      <c r="M49" s="64">
        <v>108</v>
      </c>
      <c r="N49" s="64">
        <v>115</v>
      </c>
      <c r="O49" s="65">
        <v>126</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512</v>
      </c>
      <c r="L50" s="64" t="s">
        <v>512</v>
      </c>
      <c r="M50" s="64" t="s">
        <v>512</v>
      </c>
      <c r="N50" s="64" t="s">
        <v>512</v>
      </c>
      <c r="O50" s="65" t="s">
        <v>512</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731</v>
      </c>
      <c r="L52" s="64">
        <v>722</v>
      </c>
      <c r="M52" s="64">
        <v>732</v>
      </c>
      <c r="N52" s="64">
        <v>739</v>
      </c>
      <c r="O52" s="65">
        <v>735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326</v>
      </c>
      <c r="L53" s="69">
        <v>291</v>
      </c>
      <c r="M53" s="69">
        <v>194</v>
      </c>
      <c r="N53" s="69">
        <v>201</v>
      </c>
      <c r="O53" s="70">
        <v>278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SqssUFfZOky/XKb/H9I7MZ3VHfqndS83z0+yDOUk5R8RyJz4Ck+wPjCVGYiNHyF6zGwpbTtTWW9AJceLmrSzw==" saltValue="BrIjHqGMabSBQb/LPByh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19"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0" t="s">
        <v>30</v>
      </c>
      <c r="C41" s="1251"/>
      <c r="D41" s="102"/>
      <c r="E41" s="1252" t="s">
        <v>31</v>
      </c>
      <c r="F41" s="1252"/>
      <c r="G41" s="1252"/>
      <c r="H41" s="1253"/>
      <c r="I41" s="103">
        <v>6619</v>
      </c>
      <c r="J41" s="104">
        <v>6621</v>
      </c>
      <c r="K41" s="104">
        <v>6379</v>
      </c>
      <c r="L41" s="104">
        <v>6568</v>
      </c>
      <c r="M41" s="105">
        <v>6620</v>
      </c>
    </row>
    <row r="42" spans="2:13" ht="27.75" customHeight="1" x14ac:dyDescent="0.15">
      <c r="B42" s="1240"/>
      <c r="C42" s="1241"/>
      <c r="D42" s="106"/>
      <c r="E42" s="1244" t="s">
        <v>32</v>
      </c>
      <c r="F42" s="1244"/>
      <c r="G42" s="1244"/>
      <c r="H42" s="1245"/>
      <c r="I42" s="107">
        <v>1529</v>
      </c>
      <c r="J42" s="108">
        <v>1285</v>
      </c>
      <c r="K42" s="108">
        <v>1107</v>
      </c>
      <c r="L42" s="108">
        <v>898</v>
      </c>
      <c r="M42" s="109">
        <v>631</v>
      </c>
    </row>
    <row r="43" spans="2:13" ht="27.75" customHeight="1" x14ac:dyDescent="0.15">
      <c r="B43" s="1240"/>
      <c r="C43" s="1241"/>
      <c r="D43" s="106"/>
      <c r="E43" s="1244" t="s">
        <v>33</v>
      </c>
      <c r="F43" s="1244"/>
      <c r="G43" s="1244"/>
      <c r="H43" s="1245"/>
      <c r="I43" s="107">
        <v>1356</v>
      </c>
      <c r="J43" s="108">
        <v>1420</v>
      </c>
      <c r="K43" s="108">
        <v>1147</v>
      </c>
      <c r="L43" s="108">
        <v>900</v>
      </c>
      <c r="M43" s="109">
        <v>590</v>
      </c>
    </row>
    <row r="44" spans="2:13" ht="27.75" customHeight="1" x14ac:dyDescent="0.15">
      <c r="B44" s="1240"/>
      <c r="C44" s="1241"/>
      <c r="D44" s="106"/>
      <c r="E44" s="1244" t="s">
        <v>34</v>
      </c>
      <c r="F44" s="1244"/>
      <c r="G44" s="1244"/>
      <c r="H44" s="1245"/>
      <c r="I44" s="107">
        <v>792</v>
      </c>
      <c r="J44" s="108">
        <v>727</v>
      </c>
      <c r="K44" s="108">
        <v>647</v>
      </c>
      <c r="L44" s="108">
        <v>556</v>
      </c>
      <c r="M44" s="109">
        <v>492</v>
      </c>
    </row>
    <row r="45" spans="2:13" ht="27.75" customHeight="1" x14ac:dyDescent="0.15">
      <c r="B45" s="1240"/>
      <c r="C45" s="1241"/>
      <c r="D45" s="106"/>
      <c r="E45" s="1244" t="s">
        <v>35</v>
      </c>
      <c r="F45" s="1244"/>
      <c r="G45" s="1244"/>
      <c r="H45" s="1245"/>
      <c r="I45" s="107">
        <v>594</v>
      </c>
      <c r="J45" s="108">
        <v>475</v>
      </c>
      <c r="K45" s="108">
        <v>336</v>
      </c>
      <c r="L45" s="108">
        <v>319</v>
      </c>
      <c r="M45" s="109">
        <v>279</v>
      </c>
    </row>
    <row r="46" spans="2:13" ht="27.75" customHeight="1" x14ac:dyDescent="0.15">
      <c r="B46" s="1240"/>
      <c r="C46" s="1241"/>
      <c r="D46" s="110"/>
      <c r="E46" s="1244" t="s">
        <v>36</v>
      </c>
      <c r="F46" s="1244"/>
      <c r="G46" s="1244"/>
      <c r="H46" s="1245"/>
      <c r="I46" s="107" t="s">
        <v>512</v>
      </c>
      <c r="J46" s="108" t="s">
        <v>512</v>
      </c>
      <c r="K46" s="108" t="s">
        <v>512</v>
      </c>
      <c r="L46" s="108" t="s">
        <v>512</v>
      </c>
      <c r="M46" s="109" t="s">
        <v>512</v>
      </c>
    </row>
    <row r="47" spans="2:13" ht="27.75" customHeight="1" x14ac:dyDescent="0.15">
      <c r="B47" s="1240"/>
      <c r="C47" s="1241"/>
      <c r="D47" s="111"/>
      <c r="E47" s="1254" t="s">
        <v>37</v>
      </c>
      <c r="F47" s="1255"/>
      <c r="G47" s="1255"/>
      <c r="H47" s="1256"/>
      <c r="I47" s="107" t="s">
        <v>512</v>
      </c>
      <c r="J47" s="108" t="s">
        <v>512</v>
      </c>
      <c r="K47" s="108" t="s">
        <v>512</v>
      </c>
      <c r="L47" s="108" t="s">
        <v>512</v>
      </c>
      <c r="M47" s="109" t="s">
        <v>512</v>
      </c>
    </row>
    <row r="48" spans="2:13" ht="27.75" customHeight="1" x14ac:dyDescent="0.15">
      <c r="B48" s="1240"/>
      <c r="C48" s="1241"/>
      <c r="D48" s="106"/>
      <c r="E48" s="1244" t="s">
        <v>38</v>
      </c>
      <c r="F48" s="1244"/>
      <c r="G48" s="1244"/>
      <c r="H48" s="1245"/>
      <c r="I48" s="107" t="s">
        <v>512</v>
      </c>
      <c r="J48" s="108" t="s">
        <v>512</v>
      </c>
      <c r="K48" s="108" t="s">
        <v>512</v>
      </c>
      <c r="L48" s="108" t="s">
        <v>512</v>
      </c>
      <c r="M48" s="109" t="s">
        <v>512</v>
      </c>
    </row>
    <row r="49" spans="2:13" ht="27.75" customHeight="1" x14ac:dyDescent="0.15">
      <c r="B49" s="1242"/>
      <c r="C49" s="1243"/>
      <c r="D49" s="106"/>
      <c r="E49" s="1244" t="s">
        <v>39</v>
      </c>
      <c r="F49" s="1244"/>
      <c r="G49" s="1244"/>
      <c r="H49" s="1245"/>
      <c r="I49" s="107" t="s">
        <v>512</v>
      </c>
      <c r="J49" s="108" t="s">
        <v>512</v>
      </c>
      <c r="K49" s="108" t="s">
        <v>512</v>
      </c>
      <c r="L49" s="108" t="s">
        <v>512</v>
      </c>
      <c r="M49" s="109" t="s">
        <v>512</v>
      </c>
    </row>
    <row r="50" spans="2:13" ht="27.75" customHeight="1" x14ac:dyDescent="0.15">
      <c r="B50" s="1238" t="s">
        <v>40</v>
      </c>
      <c r="C50" s="1239"/>
      <c r="D50" s="112"/>
      <c r="E50" s="1244" t="s">
        <v>41</v>
      </c>
      <c r="F50" s="1244"/>
      <c r="G50" s="1244"/>
      <c r="H50" s="1245"/>
      <c r="I50" s="107">
        <v>6207</v>
      </c>
      <c r="J50" s="108">
        <v>7161</v>
      </c>
      <c r="K50" s="108">
        <v>6603</v>
      </c>
      <c r="L50" s="108">
        <v>8204</v>
      </c>
      <c r="M50" s="109">
        <v>7919</v>
      </c>
    </row>
    <row r="51" spans="2:13" ht="27.75" customHeight="1" x14ac:dyDescent="0.15">
      <c r="B51" s="1240"/>
      <c r="C51" s="1241"/>
      <c r="D51" s="106"/>
      <c r="E51" s="1244" t="s">
        <v>42</v>
      </c>
      <c r="F51" s="1244"/>
      <c r="G51" s="1244"/>
      <c r="H51" s="1245"/>
      <c r="I51" s="107">
        <v>985</v>
      </c>
      <c r="J51" s="108">
        <v>827</v>
      </c>
      <c r="K51" s="108">
        <v>668</v>
      </c>
      <c r="L51" s="108">
        <v>510</v>
      </c>
      <c r="M51" s="109">
        <v>351</v>
      </c>
    </row>
    <row r="52" spans="2:13" ht="27.75" customHeight="1" x14ac:dyDescent="0.15">
      <c r="B52" s="1242"/>
      <c r="C52" s="1243"/>
      <c r="D52" s="106"/>
      <c r="E52" s="1244" t="s">
        <v>43</v>
      </c>
      <c r="F52" s="1244"/>
      <c r="G52" s="1244"/>
      <c r="H52" s="1245"/>
      <c r="I52" s="107">
        <v>6636</v>
      </c>
      <c r="J52" s="108">
        <v>6932</v>
      </c>
      <c r="K52" s="108">
        <v>7098</v>
      </c>
      <c r="L52" s="108">
        <v>7382</v>
      </c>
      <c r="M52" s="109">
        <v>7731</v>
      </c>
    </row>
    <row r="53" spans="2:13" ht="27.75" customHeight="1" thickBot="1" x14ac:dyDescent="0.2">
      <c r="B53" s="1246" t="s">
        <v>44</v>
      </c>
      <c r="C53" s="1247"/>
      <c r="D53" s="113"/>
      <c r="E53" s="1248" t="s">
        <v>45</v>
      </c>
      <c r="F53" s="1248"/>
      <c r="G53" s="1248"/>
      <c r="H53" s="1249"/>
      <c r="I53" s="114">
        <v>-2938</v>
      </c>
      <c r="J53" s="115">
        <v>-4393</v>
      </c>
      <c r="K53" s="115">
        <v>-4754</v>
      </c>
      <c r="L53" s="115">
        <v>-6857</v>
      </c>
      <c r="M53" s="116">
        <v>-7390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S5/YBuT5HFNc3xTdfVZGW/yZJ7E7O1hpZ3fplvKssQntEVXE0MiroRzuVpwrHl57mRBDvrCKiuyl/rLrm1vWQ==" saltValue="5yxlTD2FOSr/5Wslv76k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H4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2484</v>
      </c>
      <c r="G55" s="128">
        <v>3127</v>
      </c>
      <c r="H55" s="129">
        <v>3714</v>
      </c>
    </row>
    <row r="56" spans="2:8" ht="52.5" customHeight="1" x14ac:dyDescent="0.15">
      <c r="B56" s="130"/>
      <c r="C56" s="1267" t="s">
        <v>49</v>
      </c>
      <c r="D56" s="1267"/>
      <c r="E56" s="1268"/>
      <c r="F56" s="131">
        <v>183</v>
      </c>
      <c r="G56" s="131">
        <v>183</v>
      </c>
      <c r="H56" s="132">
        <v>184</v>
      </c>
    </row>
    <row r="57" spans="2:8" ht="53.25" customHeight="1" x14ac:dyDescent="0.15">
      <c r="B57" s="130"/>
      <c r="C57" s="1269" t="s">
        <v>50</v>
      </c>
      <c r="D57" s="1269"/>
      <c r="E57" s="1270"/>
      <c r="F57" s="133">
        <v>4975</v>
      </c>
      <c r="G57" s="133">
        <v>6284</v>
      </c>
      <c r="H57" s="134">
        <v>5685</v>
      </c>
    </row>
    <row r="58" spans="2:8" ht="45.75" customHeight="1" x14ac:dyDescent="0.15">
      <c r="B58" s="135"/>
      <c r="C58" s="1257" t="s">
        <v>51</v>
      </c>
      <c r="D58" s="1258"/>
      <c r="E58" s="1259"/>
      <c r="F58" s="136"/>
      <c r="G58" s="136"/>
      <c r="H58" s="137"/>
    </row>
    <row r="59" spans="2:8" ht="45.75" customHeight="1" x14ac:dyDescent="0.15">
      <c r="B59" s="135"/>
      <c r="C59" s="1257" t="s">
        <v>52</v>
      </c>
      <c r="D59" s="1258"/>
      <c r="E59" s="1259"/>
      <c r="F59" s="136"/>
      <c r="G59" s="136"/>
      <c r="H59" s="137"/>
    </row>
    <row r="60" spans="2:8" ht="45.75" customHeight="1" x14ac:dyDescent="0.15">
      <c r="B60" s="135"/>
      <c r="C60" s="1257" t="s">
        <v>51</v>
      </c>
      <c r="D60" s="1258"/>
      <c r="E60" s="1259"/>
      <c r="F60" s="136"/>
      <c r="G60" s="136"/>
      <c r="H60" s="137"/>
    </row>
    <row r="61" spans="2:8" ht="45.75" customHeight="1" x14ac:dyDescent="0.15">
      <c r="B61" s="135"/>
      <c r="C61" s="1257" t="s">
        <v>51</v>
      </c>
      <c r="D61" s="1258"/>
      <c r="E61" s="1259"/>
      <c r="F61" s="136"/>
      <c r="G61" s="136"/>
      <c r="H61" s="137"/>
    </row>
    <row r="62" spans="2:8" ht="45.75" customHeight="1" thickBot="1" x14ac:dyDescent="0.2">
      <c r="B62" s="138"/>
      <c r="C62" s="1260" t="s">
        <v>52</v>
      </c>
      <c r="D62" s="1261"/>
      <c r="E62" s="1262"/>
      <c r="F62" s="139"/>
      <c r="G62" s="139"/>
      <c r="H62" s="140"/>
    </row>
    <row r="63" spans="2:8" ht="52.5" customHeight="1" thickBot="1" x14ac:dyDescent="0.2">
      <c r="B63" s="141"/>
      <c r="C63" s="1263" t="s">
        <v>53</v>
      </c>
      <c r="D63" s="1263"/>
      <c r="E63" s="1264"/>
      <c r="F63" s="142">
        <v>7643</v>
      </c>
      <c r="G63" s="142">
        <v>9594</v>
      </c>
      <c r="H63" s="143">
        <v>9583</v>
      </c>
    </row>
    <row r="64" spans="2:8" ht="15" customHeight="1" x14ac:dyDescent="0.15"/>
  </sheetData>
  <sheetProtection algorithmName="SHA-512" hashValue="ax5JgTQli7r/Vt63BeG0Ebqexh3xFpeZZ1ywN6D8Y2c1IlU0LME/A24qchkCGcUghtJ/0vhVQHsB9+Ozs+sYxQ==" saltValue="1Q5AuWwUXKHitaMjdhlC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550</v>
      </c>
      <c r="G2" s="157"/>
      <c r="H2" s="158"/>
    </row>
    <row r="3" spans="1:8" x14ac:dyDescent="0.15">
      <c r="A3" s="154" t="s">
        <v>543</v>
      </c>
      <c r="B3" s="159"/>
      <c r="C3" s="160"/>
      <c r="D3" s="161">
        <v>96188</v>
      </c>
      <c r="E3" s="162"/>
      <c r="F3" s="163">
        <v>49919</v>
      </c>
      <c r="G3" s="164"/>
      <c r="H3" s="165"/>
    </row>
    <row r="4" spans="1:8" x14ac:dyDescent="0.15">
      <c r="A4" s="166"/>
      <c r="B4" s="167"/>
      <c r="C4" s="168"/>
      <c r="D4" s="169">
        <v>27638</v>
      </c>
      <c r="E4" s="170"/>
      <c r="F4" s="171">
        <v>26398</v>
      </c>
      <c r="G4" s="172"/>
      <c r="H4" s="173"/>
    </row>
    <row r="5" spans="1:8" x14ac:dyDescent="0.15">
      <c r="A5" s="154" t="s">
        <v>545</v>
      </c>
      <c r="B5" s="159"/>
      <c r="C5" s="160"/>
      <c r="D5" s="161">
        <v>131944</v>
      </c>
      <c r="E5" s="162"/>
      <c r="F5" s="163">
        <v>47738</v>
      </c>
      <c r="G5" s="164"/>
      <c r="H5" s="165"/>
    </row>
    <row r="6" spans="1:8" x14ac:dyDescent="0.15">
      <c r="A6" s="166"/>
      <c r="B6" s="167"/>
      <c r="C6" s="168"/>
      <c r="D6" s="169">
        <v>29038</v>
      </c>
      <c r="E6" s="170"/>
      <c r="F6" s="171">
        <v>24937</v>
      </c>
      <c r="G6" s="172"/>
      <c r="H6" s="173"/>
    </row>
    <row r="7" spans="1:8" x14ac:dyDescent="0.15">
      <c r="A7" s="154" t="s">
        <v>546</v>
      </c>
      <c r="B7" s="159"/>
      <c r="C7" s="160"/>
      <c r="D7" s="161">
        <v>86098</v>
      </c>
      <c r="E7" s="162"/>
      <c r="F7" s="163">
        <v>52191</v>
      </c>
      <c r="G7" s="164"/>
      <c r="H7" s="165"/>
    </row>
    <row r="8" spans="1:8" x14ac:dyDescent="0.15">
      <c r="A8" s="166"/>
      <c r="B8" s="167"/>
      <c r="C8" s="168"/>
      <c r="D8" s="169">
        <v>26556</v>
      </c>
      <c r="E8" s="170"/>
      <c r="F8" s="171">
        <v>24843</v>
      </c>
      <c r="G8" s="172"/>
      <c r="H8" s="173"/>
    </row>
    <row r="9" spans="1:8" x14ac:dyDescent="0.15">
      <c r="A9" s="154" t="s">
        <v>547</v>
      </c>
      <c r="B9" s="159"/>
      <c r="C9" s="160"/>
      <c r="D9" s="161">
        <v>73625</v>
      </c>
      <c r="E9" s="162"/>
      <c r="F9" s="163">
        <v>47387</v>
      </c>
      <c r="G9" s="164"/>
      <c r="H9" s="165"/>
    </row>
    <row r="10" spans="1:8" x14ac:dyDescent="0.15">
      <c r="A10" s="166"/>
      <c r="B10" s="167"/>
      <c r="C10" s="168"/>
      <c r="D10" s="169">
        <v>39627</v>
      </c>
      <c r="E10" s="170"/>
      <c r="F10" s="171">
        <v>24928</v>
      </c>
      <c r="G10" s="172"/>
      <c r="H10" s="173"/>
    </row>
    <row r="11" spans="1:8" x14ac:dyDescent="0.15">
      <c r="A11" s="154" t="s">
        <v>548</v>
      </c>
      <c r="B11" s="159"/>
      <c r="C11" s="160"/>
      <c r="D11" s="161">
        <v>107467</v>
      </c>
      <c r="E11" s="162"/>
      <c r="F11" s="163">
        <v>51264</v>
      </c>
      <c r="G11" s="164"/>
      <c r="H11" s="165"/>
    </row>
    <row r="12" spans="1:8" x14ac:dyDescent="0.15">
      <c r="A12" s="166"/>
      <c r="B12" s="167"/>
      <c r="C12" s="174"/>
      <c r="D12" s="169">
        <v>43752</v>
      </c>
      <c r="E12" s="170"/>
      <c r="F12" s="171">
        <v>26040</v>
      </c>
      <c r="G12" s="172"/>
      <c r="H12" s="173"/>
    </row>
    <row r="13" spans="1:8" x14ac:dyDescent="0.15">
      <c r="A13" s="154"/>
      <c r="B13" s="159"/>
      <c r="C13" s="175"/>
      <c r="D13" s="176">
        <v>99064</v>
      </c>
      <c r="E13" s="177"/>
      <c r="F13" s="178">
        <v>49700</v>
      </c>
      <c r="G13" s="179"/>
      <c r="H13" s="165"/>
    </row>
    <row r="14" spans="1:8" x14ac:dyDescent="0.15">
      <c r="A14" s="166"/>
      <c r="B14" s="167"/>
      <c r="C14" s="168"/>
      <c r="D14" s="169">
        <v>33322</v>
      </c>
      <c r="E14" s="170"/>
      <c r="F14" s="171">
        <v>25429</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6.13</v>
      </c>
      <c r="C19" s="180">
        <f>ROUND(VALUE(SUBSTITUTE(実質収支比率等に係る経年分析!G$48,"▲","-")),2)</f>
        <v>2.84</v>
      </c>
      <c r="D19" s="180">
        <f>ROUND(VALUE(SUBSTITUTE(実質収支比率等に係る経年分析!H$48,"▲","-")),2)</f>
        <v>5.57</v>
      </c>
      <c r="E19" s="180">
        <f>ROUND(VALUE(SUBSTITUTE(実質収支比率等に係る経年分析!I$48,"▲","-")),2)</f>
        <v>7.02</v>
      </c>
      <c r="F19" s="180">
        <f>ROUND(VALUE(SUBSTITUTE(実質収支比率等に係る経年分析!J$48,"▲","-")),2)</f>
        <v>8.89</v>
      </c>
    </row>
    <row r="20" spans="1:11" x14ac:dyDescent="0.15">
      <c r="A20" s="180" t="s">
        <v>57</v>
      </c>
      <c r="B20" s="180">
        <f>ROUND(VALUE(SUBSTITUTE(実質収支比率等に係る経年分析!F$47,"▲","-")),2)</f>
        <v>37.32</v>
      </c>
      <c r="C20" s="180">
        <f>ROUND(VALUE(SUBSTITUTE(実質収支比率等に係る経年分析!G$47,"▲","-")),2)</f>
        <v>33.53</v>
      </c>
      <c r="D20" s="180">
        <f>ROUND(VALUE(SUBSTITUTE(実質収支比率等に係る経年分析!H$47,"▲","-")),2)</f>
        <v>35.520000000000003</v>
      </c>
      <c r="E20" s="180">
        <f>ROUND(VALUE(SUBSTITUTE(実質収支比率等に係る経年分析!I$47,"▲","-")),2)</f>
        <v>43.68</v>
      </c>
      <c r="F20" s="180">
        <f>ROUND(VALUE(SUBSTITUTE(実質収支比率等に係る経年分析!J$47,"▲","-")),2)</f>
        <v>51.75</v>
      </c>
    </row>
    <row r="21" spans="1:11" x14ac:dyDescent="0.15">
      <c r="A21" s="180" t="s">
        <v>58</v>
      </c>
      <c r="B21" s="180">
        <f>IF(ISNUMBER(VALUE(SUBSTITUTE(実質収支比率等に係る経年分析!F$49,"▲","-"))),ROUND(VALUE(SUBSTITUTE(実質収支比率等に係る経年分析!F$49,"▲","-")),2),NA())</f>
        <v>3.12</v>
      </c>
      <c r="C21" s="180">
        <f>IF(ISNUMBER(VALUE(SUBSTITUTE(実質収支比率等に係る経年分析!G$49,"▲","-"))),ROUND(VALUE(SUBSTITUTE(実質収支比率等に係る経年分析!G$49,"▲","-")),2),NA())</f>
        <v>-6.59</v>
      </c>
      <c r="D21" s="180">
        <f>IF(ISNUMBER(VALUE(SUBSTITUTE(実質収支比率等に係る経年分析!H$49,"▲","-"))),ROUND(VALUE(SUBSTITUTE(実質収支比率等に係る経年分析!H$49,"▲","-")),2),NA())</f>
        <v>4.95</v>
      </c>
      <c r="E21" s="180">
        <f>IF(ISNUMBER(VALUE(SUBSTITUTE(実質収支比率等に係る経年分析!I$49,"▲","-"))),ROUND(VALUE(SUBSTITUTE(実質収支比率等に係る経年分析!I$49,"▲","-")),2),NA())</f>
        <v>10.55</v>
      </c>
      <c r="F21" s="180">
        <f>IF(ISNUMBER(VALUE(SUBSTITUTE(実質収支比率等に係る経年分析!J$49,"▲","-"))),ROUND(VALUE(SUBSTITUTE(実質収支比率等に係る経年分析!J$49,"▲","-")),2),NA())</f>
        <v>10.08</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2.75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9.0500000000000007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34.979999999999997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36.97</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731</v>
      </c>
      <c r="E42" s="182"/>
      <c r="F42" s="182"/>
      <c r="G42" s="182">
        <f>'実質公債費比率（分子）の構造'!L$52</f>
        <v>722</v>
      </c>
      <c r="H42" s="182"/>
      <c r="I42" s="182"/>
      <c r="J42" s="182">
        <f>'実質公債費比率（分子）の構造'!M$52</f>
        <v>732</v>
      </c>
      <c r="K42" s="182"/>
      <c r="L42" s="182"/>
      <c r="M42" s="182">
        <f>'実質公債費比率（分子）の構造'!N$52</f>
        <v>739</v>
      </c>
      <c r="N42" s="182"/>
      <c r="O42" s="182"/>
      <c r="P42" s="182">
        <f>'実質公債費比率（分子）の構造'!O$52</f>
        <v>735</v>
      </c>
    </row>
    <row r="43" spans="1:16" x14ac:dyDescent="0.15">
      <c r="A43" s="182" t="s">
        <v>66</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67</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68</v>
      </c>
      <c r="B45" s="182">
        <f>'実質公債費比率（分子）の構造'!K$49</f>
        <v>107</v>
      </c>
      <c r="C45" s="182"/>
      <c r="D45" s="182"/>
      <c r="E45" s="182">
        <f>'実質公債費比率（分子）の構造'!L$49</f>
        <v>112</v>
      </c>
      <c r="F45" s="182"/>
      <c r="G45" s="182"/>
      <c r="H45" s="182">
        <f>'実質公債費比率（分子）の構造'!M$49</f>
        <v>108</v>
      </c>
      <c r="I45" s="182"/>
      <c r="J45" s="182"/>
      <c r="K45" s="182">
        <f>'実質公債費比率（分子）の構造'!N$49</f>
        <v>115</v>
      </c>
      <c r="L45" s="182"/>
      <c r="M45" s="182"/>
      <c r="N45" s="182">
        <f>'実質公債費比率（分子）の構造'!O$49</f>
        <v>126</v>
      </c>
      <c r="O45" s="182"/>
      <c r="P45" s="182"/>
    </row>
    <row r="46" spans="1:16" x14ac:dyDescent="0.15">
      <c r="A46" s="182" t="s">
        <v>69</v>
      </c>
      <c r="B46" s="182">
        <f>'実質公債費比率（分子）の構造'!K$48</f>
        <v>100</v>
      </c>
      <c r="C46" s="182"/>
      <c r="D46" s="182"/>
      <c r="E46" s="182">
        <f>'実質公債費比率（分子）の構造'!L$48</f>
        <v>95</v>
      </c>
      <c r="F46" s="182"/>
      <c r="G46" s="182"/>
      <c r="H46" s="182">
        <f>'実質公債費比率（分子）の構造'!M$48</f>
        <v>35</v>
      </c>
      <c r="I46" s="182"/>
      <c r="J46" s="182"/>
      <c r="K46" s="182">
        <f>'実質公債費比率（分子）の構造'!N$48</f>
        <v>49</v>
      </c>
      <c r="L46" s="182"/>
      <c r="M46" s="182"/>
      <c r="N46" s="182">
        <f>'実質公債費比率（分子）の構造'!O$48</f>
        <v>69</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850</v>
      </c>
      <c r="C49" s="182"/>
      <c r="D49" s="182"/>
      <c r="E49" s="182">
        <f>'実質公債費比率（分子）の構造'!L$45</f>
        <v>806</v>
      </c>
      <c r="F49" s="182"/>
      <c r="G49" s="182"/>
      <c r="H49" s="182">
        <f>'実質公債費比率（分子）の構造'!M$45</f>
        <v>783</v>
      </c>
      <c r="I49" s="182"/>
      <c r="J49" s="182"/>
      <c r="K49" s="182">
        <f>'実質公債費比率（分子）の構造'!N$45</f>
        <v>776</v>
      </c>
      <c r="L49" s="182"/>
      <c r="M49" s="182"/>
      <c r="N49" s="182">
        <f>'実質公債費比率（分子）の構造'!O$45</f>
        <v>818</v>
      </c>
      <c r="O49" s="182"/>
      <c r="P49" s="182"/>
    </row>
    <row r="50" spans="1:16" x14ac:dyDescent="0.15">
      <c r="A50" s="182" t="s">
        <v>73</v>
      </c>
      <c r="B50" s="182" t="e">
        <f>NA()</f>
        <v>#N/A</v>
      </c>
      <c r="C50" s="182">
        <f>IF(ISNUMBER('実質公債費比率（分子）の構造'!K$53),'実質公債費比率（分子）の構造'!K$53,NA())</f>
        <v>326</v>
      </c>
      <c r="D50" s="182" t="e">
        <f>NA()</f>
        <v>#N/A</v>
      </c>
      <c r="E50" s="182" t="e">
        <f>NA()</f>
        <v>#N/A</v>
      </c>
      <c r="F50" s="182">
        <f>IF(ISNUMBER('実質公債費比率（分子）の構造'!L$53),'実質公債費比率（分子）の構造'!L$53,NA())</f>
        <v>291</v>
      </c>
      <c r="G50" s="182" t="e">
        <f>NA()</f>
        <v>#N/A</v>
      </c>
      <c r="H50" s="182" t="e">
        <f>NA()</f>
        <v>#N/A</v>
      </c>
      <c r="I50" s="182">
        <f>IF(ISNUMBER('実質公債費比率（分子）の構造'!M$53),'実質公債費比率（分子）の構造'!M$53,NA())</f>
        <v>194</v>
      </c>
      <c r="J50" s="182" t="e">
        <f>NA()</f>
        <v>#N/A</v>
      </c>
      <c r="K50" s="182" t="e">
        <f>NA()</f>
        <v>#N/A</v>
      </c>
      <c r="L50" s="182">
        <f>IF(ISNUMBER('実質公債費比率（分子）の構造'!N$53),'実質公債費比率（分子）の構造'!N$53,NA())</f>
        <v>201</v>
      </c>
      <c r="M50" s="182" t="e">
        <f>NA()</f>
        <v>#N/A</v>
      </c>
      <c r="N50" s="182" t="e">
        <f>NA()</f>
        <v>#N/A</v>
      </c>
      <c r="O50" s="182">
        <f>IF(ISNUMBER('実質公債費比率（分子）の構造'!O$53),'実質公債費比率（分子）の構造'!O$53,NA())</f>
        <v>278</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6636</v>
      </c>
      <c r="E56" s="181"/>
      <c r="F56" s="181"/>
      <c r="G56" s="181">
        <f>'将来負担比率（分子）の構造'!J$52</f>
        <v>6932</v>
      </c>
      <c r="H56" s="181"/>
      <c r="I56" s="181"/>
      <c r="J56" s="181">
        <f>'将来負担比率（分子）の構造'!K$52</f>
        <v>7098</v>
      </c>
      <c r="K56" s="181"/>
      <c r="L56" s="181"/>
      <c r="M56" s="181">
        <f>'将来負担比率（分子）の構造'!L$52</f>
        <v>7382</v>
      </c>
      <c r="N56" s="181"/>
      <c r="O56" s="181"/>
      <c r="P56" s="181">
        <f>'将来負担比率（分子）の構造'!M$52</f>
        <v>7731</v>
      </c>
    </row>
    <row r="57" spans="1:16" x14ac:dyDescent="0.15">
      <c r="A57" s="181" t="s">
        <v>42</v>
      </c>
      <c r="B57" s="181"/>
      <c r="C57" s="181"/>
      <c r="D57" s="181">
        <f>'将来負担比率（分子）の構造'!I$51</f>
        <v>985</v>
      </c>
      <c r="E57" s="181"/>
      <c r="F57" s="181"/>
      <c r="G57" s="181">
        <f>'将来負担比率（分子）の構造'!J$51</f>
        <v>827</v>
      </c>
      <c r="H57" s="181"/>
      <c r="I57" s="181"/>
      <c r="J57" s="181">
        <f>'将来負担比率（分子）の構造'!K$51</f>
        <v>668</v>
      </c>
      <c r="K57" s="181"/>
      <c r="L57" s="181"/>
      <c r="M57" s="181">
        <f>'将来負担比率（分子）の構造'!L$51</f>
        <v>510</v>
      </c>
      <c r="N57" s="181"/>
      <c r="O57" s="181"/>
      <c r="P57" s="181">
        <f>'将来負担比率（分子）の構造'!M$51</f>
        <v>351</v>
      </c>
    </row>
    <row r="58" spans="1:16" x14ac:dyDescent="0.15">
      <c r="A58" s="181" t="s">
        <v>41</v>
      </c>
      <c r="B58" s="181"/>
      <c r="C58" s="181"/>
      <c r="D58" s="181">
        <f>'将来負担比率（分子）の構造'!I$50</f>
        <v>6207</v>
      </c>
      <c r="E58" s="181"/>
      <c r="F58" s="181"/>
      <c r="G58" s="181">
        <f>'将来負担比率（分子）の構造'!J$50</f>
        <v>7161</v>
      </c>
      <c r="H58" s="181"/>
      <c r="I58" s="181"/>
      <c r="J58" s="181">
        <f>'将来負担比率（分子）の構造'!K$50</f>
        <v>6603</v>
      </c>
      <c r="K58" s="181"/>
      <c r="L58" s="181"/>
      <c r="M58" s="181">
        <f>'将来負担比率（分子）の構造'!L$50</f>
        <v>8204</v>
      </c>
      <c r="N58" s="181"/>
      <c r="O58" s="181"/>
      <c r="P58" s="181">
        <f>'将来負担比率（分子）の構造'!M$50</f>
        <v>7919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594</v>
      </c>
      <c r="C62" s="181"/>
      <c r="D62" s="181"/>
      <c r="E62" s="181">
        <f>'将来負担比率（分子）の構造'!J$45</f>
        <v>475</v>
      </c>
      <c r="F62" s="181"/>
      <c r="G62" s="181"/>
      <c r="H62" s="181">
        <f>'将来負担比率（分子）の構造'!K$45</f>
        <v>336</v>
      </c>
      <c r="I62" s="181"/>
      <c r="J62" s="181"/>
      <c r="K62" s="181">
        <f>'将来負担比率（分子）の構造'!L$45</f>
        <v>319</v>
      </c>
      <c r="L62" s="181"/>
      <c r="M62" s="181"/>
      <c r="N62" s="181">
        <f>'将来負担比率（分子）の構造'!M$45</f>
        <v>279</v>
      </c>
      <c r="O62" s="181"/>
      <c r="P62" s="181"/>
    </row>
    <row r="63" spans="1:16" x14ac:dyDescent="0.15">
      <c r="A63" s="181" t="s">
        <v>34</v>
      </c>
      <c r="B63" s="181">
        <f>'将来負担比率（分子）の構造'!I$44</f>
        <v>792</v>
      </c>
      <c r="C63" s="181"/>
      <c r="D63" s="181"/>
      <c r="E63" s="181">
        <f>'将来負担比率（分子）の構造'!J$44</f>
        <v>727</v>
      </c>
      <c r="F63" s="181"/>
      <c r="G63" s="181"/>
      <c r="H63" s="181">
        <f>'将来負担比率（分子）の構造'!K$44</f>
        <v>647</v>
      </c>
      <c r="I63" s="181"/>
      <c r="J63" s="181"/>
      <c r="K63" s="181">
        <f>'将来負担比率（分子）の構造'!L$44</f>
        <v>556</v>
      </c>
      <c r="L63" s="181"/>
      <c r="M63" s="181"/>
      <c r="N63" s="181">
        <f>'将来負担比率（分子）の構造'!M$44</f>
        <v>492</v>
      </c>
      <c r="O63" s="181"/>
      <c r="P63" s="181"/>
    </row>
    <row r="64" spans="1:16" x14ac:dyDescent="0.15">
      <c r="A64" s="181" t="s">
        <v>33</v>
      </c>
      <c r="B64" s="181">
        <f>'将来負担比率（分子）の構造'!I$43</f>
        <v>1356</v>
      </c>
      <c r="C64" s="181"/>
      <c r="D64" s="181"/>
      <c r="E64" s="181">
        <f>'将来負担比率（分子）の構造'!J$43</f>
        <v>1420</v>
      </c>
      <c r="F64" s="181"/>
      <c r="G64" s="181"/>
      <c r="H64" s="181">
        <f>'将来負担比率（分子）の構造'!K$43</f>
        <v>1147</v>
      </c>
      <c r="I64" s="181"/>
      <c r="J64" s="181"/>
      <c r="K64" s="181">
        <f>'将来負担比率（分子）の構造'!L$43</f>
        <v>900</v>
      </c>
      <c r="L64" s="181"/>
      <c r="M64" s="181"/>
      <c r="N64" s="181">
        <f>'将来負担比率（分子）の構造'!M$43</f>
        <v>590</v>
      </c>
      <c r="O64" s="181"/>
      <c r="P64" s="181"/>
    </row>
    <row r="65" spans="1:16" x14ac:dyDescent="0.15">
      <c r="A65" s="181" t="s">
        <v>32</v>
      </c>
      <c r="B65" s="181">
        <f>'将来負担比率（分子）の構造'!I$42</f>
        <v>1529</v>
      </c>
      <c r="C65" s="181"/>
      <c r="D65" s="181"/>
      <c r="E65" s="181">
        <f>'将来負担比率（分子）の構造'!J$42</f>
        <v>1285</v>
      </c>
      <c r="F65" s="181"/>
      <c r="G65" s="181"/>
      <c r="H65" s="181">
        <f>'将来負担比率（分子）の構造'!K$42</f>
        <v>1107</v>
      </c>
      <c r="I65" s="181"/>
      <c r="J65" s="181"/>
      <c r="K65" s="181">
        <f>'将来負担比率（分子）の構造'!L$42</f>
        <v>898</v>
      </c>
      <c r="L65" s="181"/>
      <c r="M65" s="181"/>
      <c r="N65" s="181">
        <f>'将来負担比率（分子）の構造'!M$42</f>
        <v>631</v>
      </c>
      <c r="O65" s="181"/>
      <c r="P65" s="181"/>
    </row>
    <row r="66" spans="1:16" x14ac:dyDescent="0.15">
      <c r="A66" s="181" t="s">
        <v>31</v>
      </c>
      <c r="B66" s="181">
        <f>'将来負担比率（分子）の構造'!I$41</f>
        <v>6619</v>
      </c>
      <c r="C66" s="181"/>
      <c r="D66" s="181"/>
      <c r="E66" s="181">
        <f>'将来負担比率（分子）の構造'!J$41</f>
        <v>6621</v>
      </c>
      <c r="F66" s="181"/>
      <c r="G66" s="181"/>
      <c r="H66" s="181">
        <f>'将来負担比率（分子）の構造'!K$41</f>
        <v>6379</v>
      </c>
      <c r="I66" s="181"/>
      <c r="J66" s="181"/>
      <c r="K66" s="181">
        <f>'将来負担比率（分子）の構造'!L$41</f>
        <v>6568</v>
      </c>
      <c r="L66" s="181"/>
      <c r="M66" s="181"/>
      <c r="N66" s="181">
        <f>'将来負担比率（分子）の構造'!M$41</f>
        <v>6620</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2484</v>
      </c>
      <c r="C72" s="185">
        <f>基金残高に係る経年分析!G55</f>
        <v>3127</v>
      </c>
      <c r="D72" s="185">
        <f>基金残高に係る経年分析!H55</f>
        <v>3714</v>
      </c>
    </row>
    <row r="73" spans="1:16" x14ac:dyDescent="0.15">
      <c r="A73" s="184" t="s">
        <v>80</v>
      </c>
      <c r="B73" s="185">
        <f>基金残高に係る経年分析!F56</f>
        <v>183</v>
      </c>
      <c r="C73" s="185">
        <f>基金残高に係る経年分析!G56</f>
        <v>183</v>
      </c>
      <c r="D73" s="185">
        <f>基金残高に係る経年分析!H56</f>
        <v>184</v>
      </c>
    </row>
    <row r="74" spans="1:16" x14ac:dyDescent="0.15">
      <c r="A74" s="184" t="s">
        <v>81</v>
      </c>
      <c r="B74" s="185">
        <f>基金残高に係る経年分析!F57</f>
        <v>4975</v>
      </c>
      <c r="C74" s="185">
        <f>基金残高に係る経年分析!G57</f>
        <v>6284</v>
      </c>
      <c r="D74" s="185">
        <f>基金残高に係る経年分析!H57</f>
        <v>5685</v>
      </c>
    </row>
  </sheetData>
  <sheetProtection algorithmName="SHA-512" hashValue="HoquVHif/5jdJWNPfGG8/77/eZHu0oJcGwk9bXh1rBEKDKb0GzooFp/87E6ngwilTSxfV1jXSiMzJS0F+oHimw==" saltValue="JCQ//o0Jcctwbogi9L5T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2021-03-09T00:55:35Z</cp:lastPrinted>
  <dcterms:created xsi:type="dcterms:W3CDTF">2021-02-05T05:16:14Z</dcterms:created>
  <dcterms:modified xsi:type="dcterms:W3CDTF">2021-03-09T01:01:17Z</dcterms:modified>
  <cp:category/>
</cp:coreProperties>
</file>