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winsv-03\fs\部署\04企画財政課\20係\02財政係\②宮平\05財政状況資料集\R1(H30決算）\03：追加調査（公会計分）\回答\"/>
    </mc:Choice>
  </mc:AlternateContent>
  <bookViews>
    <workbookView xWindow="0" yWindow="0" windowWidth="15360" windowHeight="7635" firstSheet="15"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<sst xmlns="http://schemas.openxmlformats.org/spreadsheetml/2006/main" count="1127" uniqueCount="616">
  <si>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</si>
  <si>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</si>
  <si>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</si>
  <si>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</si>
  <si>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</si>
  <si>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</si>
  <si>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</si>
  <si>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</si>
  <si>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</si>
  <si>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</si>
  <si>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</si>
  <si>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</si>
  <si>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</si>
  <si>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</si>
  <si>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</si>
  <si>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</si>
  <si>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</si>
  <si>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</si>
  <si>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</si>
  <si>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</si>
  <si>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</si>
  <si>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</si>
  <si>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</si>
  <si>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</si>
  <si>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</si>
  <si>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</si>
  <si>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</si>
  <si>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</si>
  <si>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</si>
  <si>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</si>
  <si>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</si>
  <si>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</si>
  <si>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</si>
  <si>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</si>
  <si>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</si>
  <si>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</si>
  <si>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</si>
  <si>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</si>
  <si>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</si>
  <si>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</si>
  <si>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</si>
  <si>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</si>
  <si>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</si>
  <si>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</si>
  <si>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</si>
  <si>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</si>
  <si>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</si>
  <si>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</si>
  <si>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</si>
  <si>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</si>
  <si>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</si>
  <si>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</si>
  <si>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</si>
  <si>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</si>
  <si>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</si>
  <si>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</si>
  <si>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</si>
  <si>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</si>
  <si>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</si>
  <si>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</si>
  <si>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</si>
  <si>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</si>
  <si>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</si>
  <si>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</si>
  <si>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</si>
  <si>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</si>
  <si>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</si>
  <si>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</si>
  <si>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</si>
  <si>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</si>
  <si>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</si>
  <si>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</si>
  <si>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</si>
  <si>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</si>
  <si>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</si>
  <si>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</si>
  <si>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</si>
  <si>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</si>
  <si>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</si>
  <si>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</si>
  <si>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</si>
  <si>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</si>
  <si>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</si>
  <si>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</si>
  <si>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</si>
  <si>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</si>
  <si>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</si>
  <si>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</si>
  <si>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</si>
  <si>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</si>
  <si>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</si>
  <si>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</si>
  <si>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</si>
  <si>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</si>
  <si>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</si>
  <si>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</si>
  <si>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</si>
  <si>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</si>
  <si>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</si>
  <si>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</si>
  <si>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</si>
  <si>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</si>
  <si>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</si>
  <si>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</si>
  <si>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</si>
  <si>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</si>
  <si>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</si>
  <si>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</si>
  <si>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</si>
  <si>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</si>
  <si>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</si>
  <si>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</si>
  <si>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</si>
  <si>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</si>
  <si>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</si>
  <si>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</si>
  <si>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</si>
  <si>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</si>
  <si>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</si>
  <si>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</si>
  <si>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</si>
  <si>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</si>
  <si>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</si>
  <si>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</si>
  <si>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</si>
  <si>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</si>
  <si>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</si>
  <si>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</si>
  <si>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</si>
  <si>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</si>
  <si>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</si>
  <si>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</si>
  <si>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</si>
  <si>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</si>
  <si>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</si>
  <si>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</si>
  <si>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</si>
  <si>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</si>
  <si>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</si>
  <si>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</si>
  <si>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</si>
  <si>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</si>
  <si>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</si>
  <si>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</si>
  <si>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</si>
  <si>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</si>
  <si>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</si>
  <si>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</si>
  <si>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</si>
  <si>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</si>
  <si>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</si>
  <si>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</si>
  <si>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</si>
  <si>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</si>
  <si>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</si>
  <si>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</si>
  <si>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</si>
  <si>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</si>
  <si>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</si>
  <si>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</si>
  <si>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</si>
  <si>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</si>
  <si>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</si>
  <si>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</si>
  <si>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</si>
  <si>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</si>
  <si>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</si>
  <si>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</si>
  <si>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</si>
  <si>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</si>
  <si>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</si>
  <si>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</si>
  <si>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</si>
  <si>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</si>
  <si>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</si>
  <si>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</si>
  <si>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</si>
  <si>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</si>
  <si>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</si>
  <si>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</si>
  <si>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</si>
  <si>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</si>
  <si>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</si>
  <si>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</si>
  <si>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</si>
  <si>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</si>
  <si>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</si>
  <si>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</si>
  <si>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</si>
  <si>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</si>
  <si>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</si>
  <si>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</si>
  <si>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</si>
  <si>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</si>
  <si>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</si>
  <si>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</si>
  <si>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</si>
  <si>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</si>
  <si>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</si>
  <si>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</si>
  <si>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</si>
  <si>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</si>
  <si>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</si>
  <si>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</si>
  <si>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</si>
  <si>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</si>
  <si>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</si>
  <si>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</si>
  <si>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</si>
  <si>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</si>
  <si>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沖縄県北谷町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</si>
  <si>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</si>
  <si>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</si>
  <si>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</si>
  <si>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</si>
  <si>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</si>
  <si>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</si>
  <si>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</si>
  <si>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</si>
  <si>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</si>
  <si>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</si>
  <si>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</si>
  <si>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</si>
  <si>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</si>
  <si>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</si>
  <si>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</si>
  <si>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</si>
  <si>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</si>
  <si>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</si>
  <si>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</si>
  <si>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</si>
  <si>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</si>
  <si>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</si>
  <si>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</si>
  <si>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</si>
  <si>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</si>
  <si>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</si>
  <si>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</si>
  <si>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</si>
  <si>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</si>
  <si>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</si>
  <si>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</si>
  <si>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</si>
  <si>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</si>
  <si>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</si>
  <si>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</si>
  <si>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</si>
  <si>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</si>
  <si>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</si>
  <si>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</si>
  <si>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</si>
  <si>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</si>
  <si>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</si>
  <si>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</si>
  <si>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</si>
  <si>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</si>
  <si>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</si>
  <si>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</si>
  <si>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</si>
  <si>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</si>
  <si>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</si>
  <si>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</si>
  <si>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</si>
  <si>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</si>
  <si>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</si>
  <si>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</si>
  <si>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</si>
  <si>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</si>
  <si>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</si>
  <si>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</si>
  <si>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</si>
  <si>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</si>
  <si>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</si>
  <si>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</si>
  <si>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</si>
  <si>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</si>
  <si>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</si>
  <si>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</si>
  <si>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</si>
  <si>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</si>
  <si>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</si>
  <si>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</si>
  <si>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</si>
  <si>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</si>
  <si>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</si>
  <si>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</si>
  <si>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</si>
  <si>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</si>
  <si>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</si>
  <si>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</si>
  <si>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</si>
  <si>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</si>
  <si>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</si>
  <si>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</si>
  <si>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</si>
  <si>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</si>
  <si>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</si>
  <si>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</si>
  <si>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</si>
  <si>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</si>
  <si>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</si>
  <si>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</si>
  <si>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</si>
  <si>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</si>
  <si>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</si>
  <si>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</si>
  <si>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</si>
  <si>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</si>
  <si>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</si>
  <si>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</si>
  <si>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</si>
  <si>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</si>
  <si>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</si>
  <si>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</si>
  <si>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</si>
  <si>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</si>
  <si>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</si>
  <si>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</si>
  <si>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</si>
  <si>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</si>
  <si>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</si>
  <si>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</si>
  <si>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</si>
  <si>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</si>
  <si>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</si>
  <si>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</si>
  <si>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</si>
  <si>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</si>
  <si>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</si>
  <si>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</si>
  <si>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</si>
  <si>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</si>
  <si>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</si>
  <si>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</si>
  <si>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</si>
  <si>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</si>
  <si>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</si>
  <si>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</si>
  <si>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</si>
  <si>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</si>
  <si>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</si>
  <si>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</si>
  <si>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</si>
  <si>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</si>
  <si>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</si>
  <si>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</si>
  <si>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</si>
  <si>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</si>
  <si>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</si>
  <si>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</si>
  <si>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</si>
  <si>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</si>
  <si>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</si>
  <si>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</si>
  <si>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</si>
  <si>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</si>
  <si>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</si>
  <si>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</si>
  <si>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</si>
  <si>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</si>
  <si>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沖縄県北谷町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</si>
  <si>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</si>
  <si>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</si>
  <si>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</si>
  <si>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</si>
  <si>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</si>
  <si>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</si>
  <si>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</si>
  <si>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</si>
  <si>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</si>
  <si>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</si>
  <si>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</si>
  <si>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</si>
  <si>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</si>
  <si>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</si>
  <si>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</si>
  <si>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</si>
  <si>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</si>
  <si>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</si>
  <si>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</si>
  <si>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</si>
  <si>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</si>
  <si>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</si>
  <si>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</si>
  <si>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</si>
  <si>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</si>
  <si>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</si>
  <si>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</si>
  <si>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</si>
  <si>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</si>
  <si>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</si>
  <si>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</si>
  <si>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</si>
  <si>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</si>
  <si>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</si>
  <si>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</si>
  <si>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</si>
  <si>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</si>
  <si>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</si>
  <si>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</si>
  <si>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</si>
  <si>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</si>
  <si>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</si>
  <si>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</si>
  <si>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</si>
  <si>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</si>
  <si>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</si>
  <si>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</si>
  <si>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</si>
  <si>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</si>
  <si>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</si>
  <si>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</si>
  <si>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</si>
  <si>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</si>
  <si>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</si>
  <si>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</si>
  <si>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</si>
  <si>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</si>
  <si>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</si>
  <si>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</si>
  <si>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</si>
  <si>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</si>
  <si>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</si>
  <si>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</si>
  <si>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</si>
  <si>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</si>
  <si>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</si>
  <si>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</si>
  <si>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</si>
  <si>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</si>
  <si>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</si>
  <si>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</si>
  <si>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</si>
  <si>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</si>
  <si>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</si>
  <si>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</si>
  <si>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</si>
  <si>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</si>
  <si>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</si>
  <si>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</si>
  <si>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</si>
  <si>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</si>
  <si>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</si>
  <si>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</si>
  <si>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</si>
  <si>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</si>
  <si>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</si>
  <si>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</si>
  <si>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</si>
  <si>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</si>
  <si>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</si>
  <si>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</si>
  <si>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</si>
  <si>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</si>
  <si>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</si>
  <si>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</si>
  <si>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</si>
  <si>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</si>
  <si>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</si>
  <si>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</si>
  <si>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</si>
  <si>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</si>
  <si>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</si>
  <si>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</si>
  <si>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</si>
  <si>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</si>
  <si>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</si>
  <si>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</si>
  <si>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</si>
  <si>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</si>
  <si>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</si>
  <si>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</si>
  <si>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</si>
  <si>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</si>
  <si>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</si>
  <si>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</si>
  <si>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</si>
  <si>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</si>
  <si>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</si>
  <si>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</si>
  <si>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</si>
  <si>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</si>
  <si>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</si>
  <si>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</si>
  <si>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</si>
  <si>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</si>
  <si>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</si>
  <si>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</si>
  <si>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</si>
  <si>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</si>
  <si>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</si>
  <si>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</si>
  <si>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</si>
  <si>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</si>
  <si>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</si>
  <si>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</si>
  <si>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</si>
  <si>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</si>
  <si>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</si>
  <si>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</si>
  <si>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</si>
  <si>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</si>
  <si>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</si>
  <si>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</si>
  <si>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</si>
  <si>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</si>
  <si>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</si>
  <si>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</si>
  <si>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</si>
  <si>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</si>
  <si>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</si>
  <si>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</si>
  <si>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</si>
  <si>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</si>
  <si>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</si>
  <si>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</si>
  <si>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</si>
  <si>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</si>
  <si>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</si>
  <si>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</si>
  <si>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</si>
  <si>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</si>
  <si>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</si>
  <si>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</si>
  <si>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</si>
  <si>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</si>
  <si>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</si>
  <si>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</si>
  <si>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</si>
  <si>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</si>
  <si>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</si>
  <si>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</si>
  <si>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</si>
  <si>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</si>
  <si>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</si>
  <si>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</si>
  <si>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</si>
  <si>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</si>
  <si>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</si>
  <si>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</si>
  <si>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</si>
  <si>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</si>
  <si>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</si>
  <si>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</si>
  <si>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</si>
  <si>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</si>
  <si>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</si>
  <si>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</si>
  <si>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</si>
  <si>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</si>
  <si>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</si>
  <si>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</si>
  <si>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</si>
  <si>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</si>
  <si>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</si>
  <si>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</si>
  <si>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</si>
  <si>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</si>
  <si>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</si>
  <si>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</si>
  <si>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</si>
  <si>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</si>
  <si>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</si>
  <si>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6.59</t>
  </si>
  <si>
    <t>水道事業会計</t>
  </si>
  <si>
    <t>一般会計</t>
  </si>
  <si>
    <t>下水道事業特別会計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</si>
  <si>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</si>
  <si>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</si>
  <si>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</si>
  <si>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</si>
  <si>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</si>
  <si>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</si>
  <si>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</si>
  <si>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</si>
  <si>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</si>
  <si>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</si>
  <si>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宅地造成事業（その他造成）</t>
    <rPh sb="0" eb="2">
      <t>タクチ</t>
    </rPh>
    <rPh sb="2" eb="4">
      <t>ゾウセイ</t>
    </rPh>
    <rPh sb="4" eb="6">
      <t>ジギョウ</t>
    </rPh>
    <rPh sb="9" eb="10">
      <t>タ</t>
    </rPh>
    <rPh sb="10" eb="12">
      <t>ゾウセイ</t>
    </rPh>
    <phoneticPr fontId="2"/>
  </si>
  <si>
    <t>-</t>
    <phoneticPr fontId="2"/>
  </si>
  <si>
    <t>-</t>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</si>
  <si>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</si>
  <si>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</si>
  <si>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2">
      <t>クラハマ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</si>
  <si>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</si>
  <si>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</si>
  <si>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</si>
  <si>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</si>
  <si>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</si>
  <si>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</si>
  <si>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</si>
  <si>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</si>
  <si>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</si>
  <si>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一般社団法人　北谷地域振興センター</t>
    <rPh sb="0" eb="2">
      <t>イッパン</t>
    </rPh>
    <rPh sb="2" eb="4">
      <t>シャダン</t>
    </rPh>
    <rPh sb="4" eb="6">
      <t>ホウジン</t>
    </rPh>
    <rPh sb="7" eb="9">
      <t>チャタン</t>
    </rPh>
    <rPh sb="9" eb="11">
      <t>チイキ</t>
    </rPh>
    <rPh sb="11" eb="13">
      <t>シンコウ</t>
    </rPh>
    <phoneticPr fontId="2"/>
  </si>
  <si>
    <t>-</t>
    <phoneticPr fontId="2"/>
  </si>
  <si>
    <t>-</t>
    <phoneticPr fontId="2"/>
  </si>
  <si>
    <t>-</t>
    <phoneticPr fontId="2"/>
  </si>
  <si>
    <t>-</t>
    <phoneticPr fontId="2"/>
  </si>
  <si>
    <t>-</t>
    <phoneticPr fontId="2"/>
  </si>
  <si>
    <t>北谷町特定防衛施設周辺整備調整交付金事業基金</t>
    <rPh sb="0" eb="3">
      <t>チャタンチョウ</t>
    </rPh>
    <rPh sb="3" eb="18">
      <t>トクテイボウエイシセツシュウヘンセイビチョウセイコウフキン</t>
    </rPh>
    <rPh sb="18" eb="20">
      <t>ジギョウ</t>
    </rPh>
    <rPh sb="20" eb="22">
      <t>キキン</t>
    </rPh>
    <phoneticPr fontId="2"/>
  </si>
  <si>
    <t>北谷町特定駐留軍用地等内土地取得事業基金</t>
    <rPh sb="0" eb="3">
      <t>チャタンチョウ</t>
    </rPh>
    <rPh sb="3" eb="5">
      <t>トクテイ</t>
    </rPh>
    <rPh sb="5" eb="8">
      <t>チュウリュウグン</t>
    </rPh>
    <rPh sb="8" eb="10">
      <t>ヨウチ</t>
    </rPh>
    <rPh sb="10" eb="11">
      <t>トウ</t>
    </rPh>
    <rPh sb="11" eb="12">
      <t>ナイ</t>
    </rPh>
    <rPh sb="12" eb="14">
      <t>トチ</t>
    </rPh>
    <rPh sb="14" eb="16">
      <t>シュトク</t>
    </rPh>
    <rPh sb="16" eb="18">
      <t>ジギョウ</t>
    </rPh>
    <rPh sb="18" eb="20">
      <t>キキン</t>
    </rPh>
    <phoneticPr fontId="2"/>
  </si>
  <si>
    <t>北谷町普通財産処分金運用基金</t>
    <rPh sb="0" eb="3">
      <t>チャタンチョウ</t>
    </rPh>
    <rPh sb="3" eb="5">
      <t>フツウ</t>
    </rPh>
    <rPh sb="5" eb="7">
      <t>ザイサン</t>
    </rPh>
    <rPh sb="7" eb="9">
      <t>ショブン</t>
    </rPh>
    <rPh sb="9" eb="10">
      <t>キン</t>
    </rPh>
    <rPh sb="10" eb="12">
      <t>ウンヨウ</t>
    </rPh>
    <rPh sb="12" eb="14">
      <t>キキン</t>
    </rPh>
    <phoneticPr fontId="2"/>
  </si>
  <si>
    <t>北谷町浜川漁港多目的利用施設整備地区開発基金</t>
    <rPh sb="0" eb="3">
      <t>チャタンチョウ</t>
    </rPh>
    <rPh sb="3" eb="5">
      <t>ハマガワ</t>
    </rPh>
    <rPh sb="5" eb="7">
      <t>ギョコウ</t>
    </rPh>
    <rPh sb="7" eb="10">
      <t>タモクテキ</t>
    </rPh>
    <rPh sb="10" eb="12">
      <t>リヨウ</t>
    </rPh>
    <rPh sb="12" eb="14">
      <t>シセツ</t>
    </rPh>
    <rPh sb="14" eb="16">
      <t>セイビ</t>
    </rPh>
    <rPh sb="16" eb="18">
      <t>チク</t>
    </rPh>
    <rPh sb="18" eb="20">
      <t>カイハツ</t>
    </rPh>
    <rPh sb="20" eb="22">
      <t>キキン</t>
    </rPh>
    <phoneticPr fontId="2"/>
  </si>
  <si>
    <t>北谷町キャンプ桑江北側返還跡地まちづくり基金</t>
    <rPh sb="0" eb="3">
      <t>チャタンチョウ</t>
    </rPh>
    <rPh sb="7" eb="9">
      <t>クワエ</t>
    </rPh>
    <rPh sb="9" eb="11">
      <t>キタガワ</t>
    </rPh>
    <rPh sb="11" eb="13">
      <t>ヘンカン</t>
    </rPh>
    <rPh sb="13" eb="15">
      <t>アトチ</t>
    </rPh>
    <rPh sb="20" eb="22">
      <t>キキン</t>
    </rPh>
    <phoneticPr fontId="2"/>
  </si>
  <si>
    <t>法非適（宅造）</t>
    <rPh sb="1" eb="2">
      <t>ヒ</t>
    </rPh>
    <rPh sb="2" eb="3">
      <t>テキ</t>
    </rPh>
    <rPh sb="4" eb="5">
      <t>タク</t>
    </rPh>
    <rPh sb="5" eb="6">
      <t>ヅクリ</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</si>
  <si>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</si>
  <si>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</si>
  <si>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</si>
  <si>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借入抑制及び退職手当負担金見込額が減少した結果、平成25年度からは0％が続いている。また、有形固定資産減価償却率は低い状況となっている。これは、学校施設等の公共施設の建替えが続いていることが要因の１つとして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</si>
  <si>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</si>
  <si>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</si>
  <si>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</si>
  <si>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</si>
  <si>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</si>
  <si>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</si>
  <si>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地方債の借入抑制及び退職手当負担金見込額が減少した結果、将来負担比率、実質公債費比率ともに低い水準を推移している。</t>
    <rPh sb="1" eb="4">
      <t>チホウサイ</t>
    </rPh>
    <rPh sb="5" eb="7">
      <t>カリイレ</t>
    </rPh>
    <rPh sb="7" eb="9">
      <t>ヨクセイ</t>
    </rPh>
    <rPh sb="9" eb="10">
      <t>オヨ</t>
    </rPh>
    <rPh sb="11" eb="13">
      <t>タイショク</t>
    </rPh>
    <rPh sb="13" eb="15">
      <t>テアテ</t>
    </rPh>
    <rPh sb="15" eb="18">
      <t>フタンキン</t>
    </rPh>
    <rPh sb="18" eb="20">
      <t>ミコ</t>
    </rPh>
    <rPh sb="20" eb="21">
      <t>ガク</t>
    </rPh>
    <rPh sb="22" eb="24">
      <t>ゲンショウ</t>
    </rPh>
    <rPh sb="26" eb="28">
      <t>ケッカ</t>
    </rPh>
    <rPh sb="29" eb="31">
      <t>ショウライ</t>
    </rPh>
    <rPh sb="31" eb="33">
      <t>フタン</t>
    </rPh>
    <rPh sb="33" eb="35">
      <t>ヒリツ</t>
    </rPh>
    <rPh sb="36" eb="38">
      <t>ジッシツ</t>
    </rPh>
    <rPh sb="38" eb="41">
      <t>コウサイヒ</t>
    </rPh>
    <rPh sb="41" eb="43">
      <t>ヒリツ</t>
    </rPh>
    <rPh sb="46" eb="47">
      <t>ヒク</t>
    </rPh>
    <rPh sb="48" eb="50">
      <t>スイジュン</t>
    </rPh>
    <rPh sb="51" eb="53">
      <t>スイイ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</si>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</sst>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7446-4C56-BDCD-05DD9558C2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90050</c:v>
                </c:pt>
                <c:pt idx="1">
                  <c:v>96188</c:v>
                </c:pt>
                <c:pt idx="2">
                  <c:v>131944</c:v>
                </c:pt>
                <c:pt idx="3">
                  <c:v>86098</c:v>
                </c:pt>
                <c:pt idx="4">
                  <c:v>73625</c:v>
                </c:pt>
              </c:numCache>
            </c:numRef>
          </c:val>
          <c:smooth val="0"/>
          <c:extLst>
            <c:ext xmlns:c16="http://schemas.microsoft.com/office/drawing/2014/chart" uri="{C3380CC4-5D6E-409C-BE32-E72D297353CC}">
              <c16:uniqueId val="{00000001-7446-4C56-BDCD-05DD9558C2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5.41</c:v>
                </c:pt>
                <c:pt idx="1">
                  <c:v>6.13</c:v>
                </c:pt>
                <c:pt idx="2">
                  <c:v>2.84</c:v>
                </c:pt>
                <c:pt idx="3">
                  <c:v>5.57</c:v>
                </c:pt>
                <c:pt idx="4">
                  <c:v>7.02</c:v>
                </c:pt>
              </c:numCache>
            </c:numRef>
          </c:val>
          <c:extLst>
            <c:ext xmlns:c16="http://schemas.microsoft.com/office/drawing/2014/chart" uri="{C3380CC4-5D6E-409C-BE32-E72D297353CC}">
              <c16:uniqueId val="{00000000-2073-43DB-830F-1FB03CB964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36.5</c:v>
                </c:pt>
                <c:pt idx="1">
                  <c:v>37.32</c:v>
                </c:pt>
                <c:pt idx="2">
                  <c:v>33.53</c:v>
                </c:pt>
                <c:pt idx="3">
                  <c:v>35.520000000000003</c:v>
                </c:pt>
                <c:pt idx="4">
                  <c:v>43.68</c:v>
                </c:pt>
              </c:numCache>
            </c:numRef>
          </c:val>
          <c:extLst>
            <c:ext xmlns:c16="http://schemas.microsoft.com/office/drawing/2014/chart" uri="{C3380CC4-5D6E-409C-BE32-E72D297353CC}">
              <c16:uniqueId val="{00000001-2073-43DB-830F-1FB03CB964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0.25</c:v>
                </c:pt>
                <c:pt idx="1">
                  <c:v>3.12</c:v>
                </c:pt>
                <c:pt idx="2">
                  <c:v>-6.59</c:v>
                </c:pt>
                <c:pt idx="3">
                  <c:v>4.95</c:v>
                </c:pt>
                <c:pt idx="4">
                  <c:v>10.55</c:v>
                </c:pt>
              </c:numCache>
            </c:numRef>
          </c:val>
          <c:smooth val="0"/>
          <c:extLst>
            <c:ext xmlns:c16="http://schemas.microsoft.com/office/drawing/2014/chart" uri="{C3380CC4-5D6E-409C-BE32-E72D297353CC}">
              <c16:uniqueId val="{00000002-2073-43DB-830F-1FB03CB964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c:v>
                </c:pt>
                <c:pt idx="2">
                  <c:v>#N/A</c:v>
                </c:pt>
                <c:pt idx="3">
                  <c:v>0.46</c:v>
                </c:pt>
                <c:pt idx="4">
                  <c:v>#N/A</c:v>
                </c:pt>
                <c:pt idx="5">
                  <c:v>2.75</c:v>
                </c:pt>
                <c:pt idx="6">
                  <c:v>0</c:v>
                </c:pt>
                <c:pt idx="7">
                  <c:v>0</c:v>
                </c:pt>
                <c:pt idx="8">
                  <c:v>0</c:v>
                </c:pt>
                <c:pt idx="9">
                  <c:v>0</c:v>
                </c:pt>
              </c:numCache>
            </c:numRef>
          </c:val>
          <c:extLst>
            <c:ext xmlns:c16="http://schemas.microsoft.com/office/drawing/2014/chart" uri="{C3380CC4-5D6E-409C-BE32-E72D297353CC}">
              <c16:uniqueId val="{00000000-ABB1-4B38-B4D1-56EECEB97D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B1-4B38-B4D1-56EECEB97D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B1-4B38-B4D1-56EECEB97DA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BB1-4B38-B4D1-56EECEB97DA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BB1-4B38-B4D1-56EECEB97DA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0.12</c:v>
                </c:pt>
                <c:pt idx="4">
                  <c:v>#N/A</c:v>
                </c:pt>
                <c:pt idx="5">
                  <c:v>0.03</c:v>
                </c:pt>
                <c:pt idx="6">
                  <c:v>#N/A</c:v>
                </c:pt>
                <c:pt idx="7">
                  <c:v>0.04</c:v>
                </c:pt>
                <c:pt idx="8">
                  <c:v>#N/A</c:v>
                </c:pt>
                <c:pt idx="9">
                  <c:v>0.04</c:v>
                </c:pt>
              </c:numCache>
            </c:numRef>
          </c:val>
          <c:extLst>
            <c:ext xmlns:c16="http://schemas.microsoft.com/office/drawing/2014/chart" uri="{C3380CC4-5D6E-409C-BE32-E72D297353CC}">
              <c16:uniqueId val="{00000005-ABB1-4B38-B4D1-56EECEB97DA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2.4700000000000002</c:v>
                </c:pt>
                <c:pt idx="2">
                  <c:v>#N/A</c:v>
                </c:pt>
                <c:pt idx="3">
                  <c:v>1.96</c:v>
                </c:pt>
                <c:pt idx="4">
                  <c:v>#N/A</c:v>
                </c:pt>
                <c:pt idx="5">
                  <c:v>5.22</c:v>
                </c:pt>
                <c:pt idx="6">
                  <c:v>#N/A</c:v>
                </c:pt>
                <c:pt idx="7">
                  <c:v>4.5</c:v>
                </c:pt>
                <c:pt idx="8">
                  <c:v>#N/A</c:v>
                </c:pt>
                <c:pt idx="9">
                  <c:v>0.45</c:v>
                </c:pt>
              </c:numCache>
            </c:numRef>
          </c:val>
          <c:extLst>
            <c:ext xmlns:c16="http://schemas.microsoft.com/office/drawing/2014/chart" uri="{C3380CC4-5D6E-409C-BE32-E72D297353CC}">
              <c16:uniqueId val="{00000006-ABB1-4B38-B4D1-56EECEB97DA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1.84</c:v>
                </c:pt>
                <c:pt idx="8">
                  <c:v>#N/A</c:v>
                </c:pt>
                <c:pt idx="9">
                  <c:v>1.95</c:v>
                </c:pt>
              </c:numCache>
            </c:numRef>
          </c:val>
          <c:extLst>
            <c:ext xmlns:c16="http://schemas.microsoft.com/office/drawing/2014/chart" uri="{C3380CC4-5D6E-409C-BE32-E72D297353CC}">
              <c16:uniqueId val="{00000007-ABB1-4B38-B4D1-56EECEB97D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6.02</c:v>
                </c:pt>
                <c:pt idx="2">
                  <c:v>#N/A</c:v>
                </c:pt>
                <c:pt idx="3">
                  <c:v>6.88</c:v>
                </c:pt>
                <c:pt idx="4">
                  <c:v>#N/A</c:v>
                </c:pt>
                <c:pt idx="5">
                  <c:v>2.89</c:v>
                </c:pt>
                <c:pt idx="6">
                  <c:v>#N/A</c:v>
                </c:pt>
                <c:pt idx="7">
                  <c:v>5.79</c:v>
                </c:pt>
                <c:pt idx="8">
                  <c:v>#N/A</c:v>
                </c:pt>
                <c:pt idx="9">
                  <c:v>7.24</c:v>
                </c:pt>
              </c:numCache>
            </c:numRef>
          </c:val>
          <c:extLst>
            <c:ext xmlns:c16="http://schemas.microsoft.com/office/drawing/2014/chart" uri="{C3380CC4-5D6E-409C-BE32-E72D297353CC}">
              <c16:uniqueId val="{00000008-ABB1-4B38-B4D1-56EECEB97DA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31.76</c:v>
                </c:pt>
                <c:pt idx="2">
                  <c:v>#N/A</c:v>
                </c:pt>
                <c:pt idx="3">
                  <c:v>33.29</c:v>
                </c:pt>
                <c:pt idx="4">
                  <c:v>#N/A</c:v>
                </c:pt>
                <c:pt idx="5">
                  <c:v>34.979999999999997</c:v>
                </c:pt>
                <c:pt idx="6">
                  <c:v>#N/A</c:v>
                </c:pt>
                <c:pt idx="7">
                  <c:v>36.06</c:v>
                </c:pt>
                <c:pt idx="8">
                  <c:v>#N/A</c:v>
                </c:pt>
                <c:pt idx="9">
                  <c:v>35.74</c:v>
                </c:pt>
              </c:numCache>
            </c:numRef>
          </c:val>
          <c:extLst>
            <c:ext xmlns:c16="http://schemas.microsoft.com/office/drawing/2014/chart" uri="{C3380CC4-5D6E-409C-BE32-E72D297353CC}">
              <c16:uniqueId val="{00000009-ABB1-4B38-B4D1-56EECEB97D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737</c:v>
                </c:pt>
                <c:pt idx="5">
                  <c:v>731</c:v>
                </c:pt>
                <c:pt idx="8">
                  <c:v>722</c:v>
                </c:pt>
                <c:pt idx="11">
                  <c:v>732</c:v>
                </c:pt>
                <c:pt idx="14">
                  <c:v>739</c:v>
                </c:pt>
              </c:numCache>
            </c:numRef>
          </c:val>
          <c:extLst>
            <c:ext xmlns:c16="http://schemas.microsoft.com/office/drawing/2014/chart" uri="{C3380CC4-5D6E-409C-BE32-E72D297353CC}">
              <c16:uniqueId val="{00000000-477A-4D99-9A53-BCE9C2E90B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7A-4D99-9A53-BCE9C2E90B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7A-4D99-9A53-BCE9C2E90B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88</c:v>
                </c:pt>
                <c:pt idx="3">
                  <c:v>107</c:v>
                </c:pt>
                <c:pt idx="6">
                  <c:v>112</c:v>
                </c:pt>
                <c:pt idx="9">
                  <c:v>108</c:v>
                </c:pt>
                <c:pt idx="12">
                  <c:v>115</c:v>
                </c:pt>
              </c:numCache>
            </c:numRef>
          </c:val>
          <c:extLst>
            <c:ext xmlns:c16="http://schemas.microsoft.com/office/drawing/2014/chart" uri="{C3380CC4-5D6E-409C-BE32-E72D297353CC}">
              <c16:uniqueId val="{00000003-477A-4D99-9A53-BCE9C2E90B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99</c:v>
                </c:pt>
                <c:pt idx="3">
                  <c:v>100</c:v>
                </c:pt>
                <c:pt idx="6">
                  <c:v>95</c:v>
                </c:pt>
                <c:pt idx="9">
                  <c:v>35</c:v>
                </c:pt>
                <c:pt idx="12">
                  <c:v>49</c:v>
                </c:pt>
              </c:numCache>
            </c:numRef>
          </c:val>
          <c:extLst>
            <c:ext xmlns:c16="http://schemas.microsoft.com/office/drawing/2014/chart" uri="{C3380CC4-5D6E-409C-BE32-E72D297353CC}">
              <c16:uniqueId val="{00000004-477A-4D99-9A53-BCE9C2E90B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7A-4D99-9A53-BCE9C2E90B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7A-4D99-9A53-BCE9C2E90B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911</c:v>
                </c:pt>
                <c:pt idx="3">
                  <c:v>850</c:v>
                </c:pt>
                <c:pt idx="6">
                  <c:v>806</c:v>
                </c:pt>
                <c:pt idx="9">
                  <c:v>783</c:v>
                </c:pt>
                <c:pt idx="12">
                  <c:v>776</c:v>
                </c:pt>
              </c:numCache>
            </c:numRef>
          </c:val>
          <c:extLst>
            <c:ext xmlns:c16="http://schemas.microsoft.com/office/drawing/2014/chart" uri="{C3380CC4-5D6E-409C-BE32-E72D297353CC}">
              <c16:uniqueId val="{00000007-477A-4D99-9A53-BCE9C2E90B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361</c:v>
                </c:pt>
                <c:pt idx="2">
                  <c:v>#N/A</c:v>
                </c:pt>
                <c:pt idx="3">
                  <c:v>#N/A</c:v>
                </c:pt>
                <c:pt idx="4">
                  <c:v>326</c:v>
                </c:pt>
                <c:pt idx="5">
                  <c:v>#N/A</c:v>
                </c:pt>
                <c:pt idx="6">
                  <c:v>#N/A</c:v>
                </c:pt>
                <c:pt idx="7">
                  <c:v>291</c:v>
                </c:pt>
                <c:pt idx="8">
                  <c:v>#N/A</c:v>
                </c:pt>
                <c:pt idx="9">
                  <c:v>#N/A</c:v>
                </c:pt>
                <c:pt idx="10">
                  <c:v>194</c:v>
                </c:pt>
                <c:pt idx="11">
                  <c:v>#N/A</c:v>
                </c:pt>
                <c:pt idx="12">
                  <c:v>#N/A</c:v>
                </c:pt>
                <c:pt idx="13">
                  <c:v>201</c:v>
                </c:pt>
                <c:pt idx="14">
                  <c:v>#N/A</c:v>
                </c:pt>
              </c:numCache>
            </c:numRef>
          </c:val>
          <c:smooth val="0"/>
          <c:extLst>
            <c:ext xmlns:c16="http://schemas.microsoft.com/office/drawing/2014/chart" uri="{C3380CC4-5D6E-409C-BE32-E72D297353CC}">
              <c16:uniqueId val="{00000008-477A-4D99-9A53-BCE9C2E90B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6466</c:v>
                </c:pt>
                <c:pt idx="5">
                  <c:v>6636</c:v>
                </c:pt>
                <c:pt idx="8">
                  <c:v>6932</c:v>
                </c:pt>
                <c:pt idx="11">
                  <c:v>7098</c:v>
                </c:pt>
                <c:pt idx="14">
                  <c:v>7382</c:v>
                </c:pt>
              </c:numCache>
            </c:numRef>
          </c:val>
          <c:extLst>
            <c:ext xmlns:c16="http://schemas.microsoft.com/office/drawing/2014/chart" uri="{C3380CC4-5D6E-409C-BE32-E72D297353CC}">
              <c16:uniqueId val="{00000000-D644-4CEC-8599-0F4E7B2065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2138</c:v>
                </c:pt>
                <c:pt idx="5">
                  <c:v>985</c:v>
                </c:pt>
                <c:pt idx="8">
                  <c:v>827</c:v>
                </c:pt>
                <c:pt idx="11">
                  <c:v>668</c:v>
                </c:pt>
                <c:pt idx="14">
                  <c:v>510</c:v>
                </c:pt>
              </c:numCache>
            </c:numRef>
          </c:val>
          <c:extLst>
            <c:ext xmlns:c16="http://schemas.microsoft.com/office/drawing/2014/chart" uri="{C3380CC4-5D6E-409C-BE32-E72D297353CC}">
              <c16:uniqueId val="{00000001-D644-4CEC-8599-0F4E7B2065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6190</c:v>
                </c:pt>
                <c:pt idx="5">
                  <c:v>6207</c:v>
                </c:pt>
                <c:pt idx="8">
                  <c:v>7161</c:v>
                </c:pt>
                <c:pt idx="11">
                  <c:v>6603</c:v>
                </c:pt>
                <c:pt idx="14">
                  <c:v>8204</c:v>
                </c:pt>
              </c:numCache>
            </c:numRef>
          </c:val>
          <c:extLst>
            <c:ext xmlns:c16="http://schemas.microsoft.com/office/drawing/2014/chart" uri="{C3380CC4-5D6E-409C-BE32-E72D297353CC}">
              <c16:uniqueId val="{00000002-D644-4CEC-8599-0F4E7B2065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44-4CEC-8599-0F4E7B2065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44-4CEC-8599-0F4E7B2065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44-4CEC-8599-0F4E7B2065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603</c:v>
                </c:pt>
                <c:pt idx="3">
                  <c:v>594</c:v>
                </c:pt>
                <c:pt idx="6">
                  <c:v>475</c:v>
                </c:pt>
                <c:pt idx="9">
                  <c:v>336</c:v>
                </c:pt>
                <c:pt idx="12">
                  <c:v>319</c:v>
                </c:pt>
              </c:numCache>
            </c:numRef>
          </c:val>
          <c:extLst>
            <c:ext xmlns:c16="http://schemas.microsoft.com/office/drawing/2014/chart" uri="{C3380CC4-5D6E-409C-BE32-E72D297353CC}">
              <c16:uniqueId val="{00000006-D644-4CEC-8599-0F4E7B2065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745</c:v>
                </c:pt>
                <c:pt idx="3">
                  <c:v>792</c:v>
                </c:pt>
                <c:pt idx="6">
                  <c:v>727</c:v>
                </c:pt>
                <c:pt idx="9">
                  <c:v>647</c:v>
                </c:pt>
                <c:pt idx="12">
                  <c:v>556</c:v>
                </c:pt>
              </c:numCache>
            </c:numRef>
          </c:val>
          <c:extLst>
            <c:ext xmlns:c16="http://schemas.microsoft.com/office/drawing/2014/chart" uri="{C3380CC4-5D6E-409C-BE32-E72D297353CC}">
              <c16:uniqueId val="{00000007-D644-4CEC-8599-0F4E7B2065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1312</c:v>
                </c:pt>
                <c:pt idx="3">
                  <c:v>1356</c:v>
                </c:pt>
                <c:pt idx="6">
                  <c:v>1420</c:v>
                </c:pt>
                <c:pt idx="9">
                  <c:v>1147</c:v>
                </c:pt>
                <c:pt idx="12">
                  <c:v>900</c:v>
                </c:pt>
              </c:numCache>
            </c:numRef>
          </c:val>
          <c:extLst>
            <c:ext xmlns:c16="http://schemas.microsoft.com/office/drawing/2014/chart" uri="{C3380CC4-5D6E-409C-BE32-E72D297353CC}">
              <c16:uniqueId val="{00000008-D644-4CEC-8599-0F4E7B2065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1911</c:v>
                </c:pt>
                <c:pt idx="3">
                  <c:v>1529</c:v>
                </c:pt>
                <c:pt idx="6">
                  <c:v>1285</c:v>
                </c:pt>
                <c:pt idx="9">
                  <c:v>1107</c:v>
                </c:pt>
                <c:pt idx="12">
                  <c:v>898</c:v>
                </c:pt>
              </c:numCache>
            </c:numRef>
          </c:val>
          <c:extLst>
            <c:ext xmlns:c16="http://schemas.microsoft.com/office/drawing/2014/chart" uri="{C3380CC4-5D6E-409C-BE32-E72D297353CC}">
              <c16:uniqueId val="{00000009-D644-4CEC-8599-0F4E7B2065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6910</c:v>
                </c:pt>
                <c:pt idx="3">
                  <c:v>6619</c:v>
                </c:pt>
                <c:pt idx="6">
                  <c:v>6621</c:v>
                </c:pt>
                <c:pt idx="9">
                  <c:v>6379</c:v>
                </c:pt>
                <c:pt idx="12">
                  <c:v>6568</c:v>
                </c:pt>
              </c:numCache>
            </c:numRef>
          </c:val>
          <c:extLst>
            <c:ext xmlns:c16="http://schemas.microsoft.com/office/drawing/2014/chart" uri="{C3380CC4-5D6E-409C-BE32-E72D297353CC}">
              <c16:uniqueId val="{0000000A-D644-4CEC-8599-0F4E7B2065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44-4CEC-8599-0F4E7B2065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2330</c:v>
                </c:pt>
                <c:pt idx="1">
                  <c:v>2484</c:v>
                </c:pt>
                <c:pt idx="2">
                  <c:v>3127</c:v>
                </c:pt>
              </c:numCache>
            </c:numRef>
          </c:val>
          <c:extLst>
            <c:ext xmlns:c16="http://schemas.microsoft.com/office/drawing/2014/chart" uri="{C3380CC4-5D6E-409C-BE32-E72D297353CC}">
              <c16:uniqueId val="{00000000-D421-4CB5-8D48-D74B500286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183</c:v>
                </c:pt>
                <c:pt idx="1">
                  <c:v>183</c:v>
                </c:pt>
                <c:pt idx="2">
                  <c:v>183</c:v>
                </c:pt>
              </c:numCache>
            </c:numRef>
          </c:val>
          <c:extLst>
            <c:ext xmlns:c16="http://schemas.microsoft.com/office/drawing/2014/chart" uri="{C3380CC4-5D6E-409C-BE32-E72D297353CC}">
              <c16:uniqueId val="{00000001-D421-4CB5-8D48-D74B500286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5619</c:v>
                </c:pt>
                <c:pt idx="1">
                  <c:v>4975</c:v>
                </c:pt>
                <c:pt idx="2">
                  <c:v>6786</c:v>
                </c:pt>
              </c:numCache>
            </c:numRef>
          </c:val>
          <c:extLst>
            <c:ext xmlns:c16="http://schemas.microsoft.com/office/drawing/2014/chart" uri="{C3380CC4-5D6E-409C-BE32-E72D297353CC}">
              <c16:uniqueId val="{00000002-D421-4CB5-8D48-D74B500286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{DF51010F-2575-4C2E-9667-F01835F88FAA}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AE5-4ED0-8AA8-BB78E6AE3B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{08263256-41BB-46B3-A81C-9F554F4D1D1C}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E5-4ED0-8AA8-BB78E6AE3B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{9AA75B3F-F33C-4930-A839-A7116E1FB631}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E5-4ED0-8AA8-BB78E6AE3B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{FF6CA7A7-6A51-46AB-9571-5AAF6678714F}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E5-4ED0-8AA8-BB78E6AE3B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{F4CBA24A-388F-4912-BC60-6EFBE96509C6}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E5-4ED0-8AA8-BB78E6AE3BD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{0ABB0DF6-F35C-405A-B254-C559AFE6C11F}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AE5-4ED0-8AA8-BB78E6AE3BD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{B30A2126-C2F0-4FFD-84CD-7318F082E985}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AE5-4ED0-8AA8-BB78E6AE3BD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{1F8CA221-9FC6-431A-8C79-098E22D62274}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AE5-4ED0-8AA8-BB78E6AE3BD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{9C6F7367-3203-461A-82F8-6000A381E125}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AE5-4ED0-8AA8-BB78E6AE3B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33.9</c:v>
                </c:pt>
                <c:pt idx="16">
                  <c:v>44</c:v>
                </c:pt>
                <c:pt idx="24">
                  <c:v>44.3</c:v>
                </c:pt>
                <c:pt idx="32">
                  <c:v>45.9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E5-4ED0-8AA8-BB78E6AE3B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{78B55DE5-C450-484C-A208-8CACAA646F27}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AE5-4ED0-8AA8-BB78E6AE3B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{060AF7F2-63A8-4CCD-B0C0-D465E594783A}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E5-4ED0-8AA8-BB78E6AE3B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{7F1689C2-6D65-4A7D-A778-7CC321558DBA}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E5-4ED0-8AA8-BB78E6AE3B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{14BCD101-DF2D-4CDC-A83B-2DF307827013}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E5-4ED0-8AA8-BB78E6AE3B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{A9C403E0-D3C9-4191-9D2B-D0D5783DF937}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E5-4ED0-8AA8-BB78E6AE3BD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{C91B57FB-4F45-4AD6-A41B-F910A5A029D1}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AE5-4ED0-8AA8-BB78E6AE3BD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{3EBC3036-917D-4E83-A924-ACF955E271D1}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AE5-4ED0-8AA8-BB78E6AE3BD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{E929773E-A8DF-4419-ABBA-F86FFC257D8A}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AE5-4ED0-8AA8-BB78E6AE3BD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{856C4AA4-F1C9-471E-A5E6-35FF425103E6}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AE5-4ED0-8AA8-BB78E6AE3B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4AE5-4ED0-8AA8-BB78E6AE3BD6}"/>
            </c:ext>
          </c:extLst>
        </c:ser>
        <c:dLbls>
          <c:showLegendKey val="0"/>
          <c:showVal val="1"/>
          <c:showCatName val="0"/>
          <c:showSerName val="0"/>
          <c:showPercent val="0"/>
          <c:showBubbleSize val="0"/>
        </c:dLbls>
        <c:axId val="46179840"/>
        <c:axId val="46181760"/>
      </c:scatterChart>
      <c:valAx>
        <c:axId val="46179840"/>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{58D7D3B5-B217-4BFE-A4AF-005CF5BC1386}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9EA-466A-AC2E-C0C60A11DF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{6DEBE609-EFE4-4D1E-B57A-75041C21EFBD}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EA-466A-AC2E-C0C60A11DF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{1655B378-99C4-4BDB-BFBB-F8C9C2E685E2}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EA-466A-AC2E-C0C60A11DF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{B8001015-33CA-48DA-9823-5A0CA92AE48D}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EA-466A-AC2E-C0C60A11DF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{49BC4587-D599-4556-B8D1-665B93820150}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EA-466A-AC2E-C0C60A11DF6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{0846FF80-E344-4260-96B2-989A19C81F6E}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9EA-466A-AC2E-C0C60A11DF6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{7F4E7C2E-6B88-4FAA-8749-DEA15C08DAF5}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9EA-466A-AC2E-C0C60A11DF6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{C76F2022-CDA2-4202-BD5D-0C5B757A2215}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9EA-466A-AC2E-C0C60A11DF6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{3C1BD9AE-69E4-4970-B443-70D8E3DBBA08}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9EA-466A-AC2E-C0C60A11DF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5.8</c:v>
                </c:pt>
                <c:pt idx="16">
                  <c:v>5.2</c:v>
                </c:pt>
                <c:pt idx="24">
                  <c:v>4.2</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9EA-466A-AC2E-C0C60A11DF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{C6018CA5-D364-4327-8F50-CEE9889B69AB}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9EA-466A-AC2E-C0C60A11DF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{16A1AC92-BEF3-42C4-801D-C3CED9F9426B}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EA-466A-AC2E-C0C60A11DF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{3A50EE6B-779B-42FF-B16C-EABEAD9E582F}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EA-466A-AC2E-C0C60A11DF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{8680DE86-D43B-40FC-A9F8-08161DDDAEBC}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EA-466A-AC2E-C0C60A11DF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{CABCB47F-26B7-4024-9147-FB90B4BBDF28}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EA-466A-AC2E-C0C60A11DF6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{40C6F68D-BB6C-488C-84BC-D260ECB4C9C5}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9EA-466A-AC2E-C0C60A11DF6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{839B9791-6923-4027-ACBD-F669C95308C1}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9EA-466A-AC2E-C0C60A11DF6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{6E3EFE00-594F-41CA-984A-4A8EF504F29D}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9EA-466A-AC2E-C0C60A11DF6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{0027ABE7-4727-4A3D-B28E-A36D2F25B541}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9EA-466A-AC2E-C0C60A11DF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99EA-466A-AC2E-C0C60A11DF62}"/>
            </c:ext>
          </c:extLst>
        </c:ser>
        <c:dLbls>
          <c:showLegendKey val="0"/>
          <c:showVal val="1"/>
          <c:showCatName val="0"/>
          <c:showSerName val="0"/>
          <c:showPercent val="0"/>
          <c:showBubbleSize val="0"/>
        </c:dLbls>
        <c:axId val="84219776"/>
        <c:axId val="84234240"/>
      </c:scatterChart>
      <c:valAx>
        <c:axId val="8421977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新規発行地方債の抑制により、交際費は減少傾向にある。今後も過去に発行した地方債の償還完了により、改善傾向が続くものと考えられる。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満期一括償還地方債の発行が無いことから利用無しである。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一部完了と債務負担行為設定事業の一部完了に伴い、将来負担額は減少している。また、充当可能財源等については、充当可能基金が増加したことにより増加に転じている。そのため、将来負担比率については、横ばいで推移するもの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前年度決算に基づく剰余金の積立等により、財政調整基金が約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百万円増加したこと、特定駐留軍用地等内土地取得事業の土地取得面積の増加に伴い「特定駐留軍用地等内土地取得事業基金」が約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百万円増加したこと等により、基金全体として約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短期的には「特定防衛施設周辺整備調整交付金事業基金」や「特定駐留軍用地等内土地取得事業基金」への積立により微増の予定だが、中長期的には各事業の進捗に伴い減少していく見込み。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・特定防衛施設周辺整備調整交付金事業基金：防衛施設周辺の生活環境の整備等に関する法律第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項に規定する特定防衛施設周辺整備調整交付金を財源として防衛施設周辺の生活環境の整備等に関する法律施行令第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条に規定する公共用の施設の整備又はその他の生活環境の改善若しくは開発の円滑な実施に寄与する事業として学校給食センターを整備する。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・特定駐留軍用地等内土地取得事業基金：沖縄県における駐留軍用地跡地の有効かつ適切な利用の推進に関する特別措置法第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項に規定する特定駐留軍用地及び同法第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項に規定する特定駐留軍用地跡地内における土地の取得を目的として、町が行う事業の費用の財源に充てる。。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・特定防衛施設周辺整備調整交付金事業基金：令和３年度に予定する学校給食センターの建設工事のため、約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・特定駐留軍用地等内土地取得事業基金：土地取得面積の増加に伴い、約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・特定防衛施設周辺整備調整交付金事業基金：令和３年度に予定する学校給食センターの建設工事のため、令和３年度まで、毎年度１憶円程度積立て予定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・特定駐留軍用地等内土地取得事業基金：令和３年度までに土地取得を完了し、基金を廃止する予定。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前年度決算に基づく剰余金の積立等により、財政調整基金が約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憶円程度まで増加し、中長期的に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地方債の借入抑制に努めた結果、地方債残高は減少傾向にあり、現時点において、当該基金を取り崩す計画はない。将来にわたって健全な財政運営が行えるよう、基金の効率的な運用に努める。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29,097
28,369
13.93
16,288,551
15,520,488
502,573
7,158,708
6,567,542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近年、学校施設等の公共施設の建替えが進んでおり、有形固定資産減価償却率は低い状況となっている。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41148</xdr:rowOff>
    </xdr:from>
    <xdr:to>
      <xdr:col>23</xdr:col>
      <xdr:colOff>85090</xdr:colOff>
      <xdr:row>32</xdr:row>
      <xdr:rowOff>14224</xdr:rowOff>
    </xdr:to>
    <xdr:cxnSp macro="">
      <xdr:nvCxnSpPr>
        <xdr:cNvPr id="71" name="直線コネクタ 70"/>
        <xdr:cNvCxnSpPr/>
      </xdr:nvCxnSpPr>
      <xdr:spPr>
        <a:xfrm flipV="1">
          <a:off x="4760595" y="5270373"/>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18051</xdr:rowOff>
    </xdr:from>
    <xdr:ext cx="405111" cy="259045"/>
    <xdr:sp macro="" textlink="">
      <xdr:nvSpPr>
        <xdr:cNvPr id="72" name="有形固定資産減価償却率最小値テキスト"/>
        <xdr:cNvSpPr txBox="1"/>
      </xdr:nvSpPr>
      <xdr:spPr>
        <a:xfrm>
          <a:off x="4813300" y="627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14224</xdr:rowOff>
    </xdr:from>
    <xdr:to>
      <xdr:col>23</xdr:col>
      <xdr:colOff>174625</xdr:colOff>
      <xdr:row>32</xdr:row>
      <xdr:rowOff>14224</xdr:rowOff>
    </xdr:to>
    <xdr:cxnSp macro="">
      <xdr:nvCxnSpPr>
        <xdr:cNvPr id="73" name="直線コネクタ 72"/>
        <xdr:cNvCxnSpPr/>
      </xdr:nvCxnSpPr>
      <xdr:spPr>
        <a:xfrm>
          <a:off x="4673600" y="6272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159275</xdr:rowOff>
    </xdr:from>
    <xdr:ext cx="405111" cy="259045"/>
    <xdr:sp macro="" textlink="">
      <xdr:nvSpPr>
        <xdr:cNvPr id="74"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41148</xdr:rowOff>
    </xdr:from>
    <xdr:to>
      <xdr:col>23</xdr:col>
      <xdr:colOff>174625</xdr:colOff>
      <xdr:row>26</xdr:row>
      <xdr:rowOff>41148</xdr:rowOff>
    </xdr:to>
    <xdr:cxnSp macro="">
      <xdr:nvCxnSpPr>
        <xdr:cNvPr id="75" name="直線コネクタ 74"/>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64533</xdr:rowOff>
    </xdr:from>
    <xdr:ext cx="405111" cy="259045"/>
    <xdr:sp macro="" textlink="">
      <xdr:nvSpPr>
        <xdr:cNvPr id="76" name="有形固定資産減価償却率平均値テキスト"/>
        <xdr:cNvSpPr txBox="1"/>
      </xdr:nvSpPr>
      <xdr:spPr>
        <a:xfrm>
          <a:off x="4813300" y="5636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41656</xdr:rowOff>
    </xdr:from>
    <xdr:to>
      <xdr:col>23</xdr:col>
      <xdr:colOff>136525</xdr:colOff>
      <xdr:row>29</xdr:row>
      <xdr:rowOff>143256</xdr:rowOff>
    </xdr:to>
    <xdr:sp macro="" textlink="">
      <xdr:nvSpPr>
        <xdr:cNvPr id="77" name="フローチャート: 判断 76"/>
        <xdr:cNvSpPr/>
      </xdr:nvSpPr>
      <xdr:spPr>
        <a:xfrm>
          <a:off x="47117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63246</xdr:rowOff>
    </xdr:from>
    <xdr:to>
      <xdr:col>19</xdr:col>
      <xdr:colOff>187325</xdr:colOff>
      <xdr:row>29</xdr:row>
      <xdr:rowOff>164846</xdr:rowOff>
    </xdr:to>
    <xdr:sp macro="" textlink="">
      <xdr:nvSpPr>
        <xdr:cNvPr id="78" name="フローチャート: 判断 77"/>
        <xdr:cNvSpPr/>
      </xdr:nvSpPr>
      <xdr:spPr>
        <a:xfrm>
          <a:off x="4000500" y="580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106426</xdr:rowOff>
    </xdr:from>
    <xdr:to>
      <xdr:col>15</xdr:col>
      <xdr:colOff>187325</xdr:colOff>
      <xdr:row>30</xdr:row>
      <xdr:rowOff>36576</xdr:rowOff>
    </xdr:to>
    <xdr:sp macro="" textlink="">
      <xdr:nvSpPr>
        <xdr:cNvPr id="79" name="フローチャート: 判断 78"/>
        <xdr:cNvSpPr/>
      </xdr:nvSpPr>
      <xdr:spPr>
        <a:xfrm>
          <a:off x="3238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164719</xdr:rowOff>
    </xdr:from>
    <xdr:to>
      <xdr:col>11</xdr:col>
      <xdr:colOff>187325</xdr:colOff>
      <xdr:row>30</xdr:row>
      <xdr:rowOff>94869</xdr:rowOff>
    </xdr:to>
    <xdr:sp macro="" textlink="">
      <xdr:nvSpPr>
        <xdr:cNvPr id="80" name="フローチャート: 判断 79"/>
        <xdr:cNvSpPr/>
      </xdr:nvSpPr>
      <xdr:spPr>
        <a:xfrm>
          <a:off x="24765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155194</xdr:rowOff>
    </xdr:from>
    <xdr:to>
      <xdr:col>23</xdr:col>
      <xdr:colOff>136525</xdr:colOff>
      <xdr:row>31</xdr:row>
      <xdr:rowOff>85344</xdr:rowOff>
    </xdr:to>
    <xdr:sp macro="" textlink="">
      <xdr:nvSpPr>
        <xdr:cNvPr id="86" name="楕円 85"/>
        <xdr:cNvSpPr/>
      </xdr:nvSpPr>
      <xdr:spPr>
        <a:xfrm>
          <a:off x="47117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133621</xdr:rowOff>
    </xdr:from>
    <xdr:ext cx="405111" cy="259045"/>
    <xdr:sp macro="" textlink="">
      <xdr:nvSpPr>
        <xdr:cNvPr id="87" name="有形固定資産減価償却率該当値テキスト"/>
        <xdr:cNvSpPr txBox="1"/>
      </xdr:nvSpPr>
      <xdr:spPr>
        <a:xfrm>
          <a:off x="4813300" y="6048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18288</xdr:rowOff>
    </xdr:from>
    <xdr:to>
      <xdr:col>19</xdr:col>
      <xdr:colOff>187325</xdr:colOff>
      <xdr:row>31</xdr:row>
      <xdr:rowOff>119888</xdr:rowOff>
    </xdr:to>
    <xdr:sp macro="" textlink="">
      <xdr:nvSpPr>
        <xdr:cNvPr id="88" name="楕円 87"/>
        <xdr:cNvSpPr/>
      </xdr:nvSpPr>
      <xdr:spPr>
        <a:xfrm>
          <a:off x="40005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34544</xdr:rowOff>
    </xdr:from>
    <xdr:to>
      <xdr:col>23</xdr:col>
      <xdr:colOff>85725</xdr:colOff>
      <xdr:row>31</xdr:row>
      <xdr:rowOff>69088</xdr:rowOff>
    </xdr:to>
    <xdr:cxnSp macro="">
      <xdr:nvCxnSpPr>
        <xdr:cNvPr id="89" name="直線コネクタ 88"/>
        <xdr:cNvCxnSpPr/>
      </xdr:nvCxnSpPr>
      <xdr:spPr>
        <a:xfrm flipV="1">
          <a:off x="4051300" y="6121019"/>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0" name="楕円 89"/>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69088</xdr:rowOff>
    </xdr:from>
    <xdr:to>
      <xdr:col>19</xdr:col>
      <xdr:colOff>136525</xdr:colOff>
      <xdr:row>31</xdr:row>
      <xdr:rowOff>75565</xdr:rowOff>
    </xdr:to>
    <xdr:cxnSp macro="">
      <xdr:nvCxnSpPr>
        <xdr:cNvPr id="91" name="直線コネクタ 90"/>
        <xdr:cNvCxnSpPr/>
      </xdr:nvCxnSpPr>
      <xdr:spPr>
        <a:xfrm flipV="1">
          <a:off x="3289300" y="6155563"/>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71374</xdr:rowOff>
    </xdr:from>
    <xdr:to>
      <xdr:col>11</xdr:col>
      <xdr:colOff>187325</xdr:colOff>
      <xdr:row>33</xdr:row>
      <xdr:rowOff>1524</xdr:rowOff>
    </xdr:to>
    <xdr:sp macro="" textlink="">
      <xdr:nvSpPr>
        <xdr:cNvPr id="92" name="楕円 91"/>
        <xdr:cNvSpPr/>
      </xdr:nvSpPr>
      <xdr:spPr>
        <a:xfrm>
          <a:off x="2476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32</xdr:row>
      <xdr:rowOff>122174</xdr:rowOff>
    </xdr:to>
    <xdr:cxnSp macro="">
      <xdr:nvCxnSpPr>
        <xdr:cNvPr id="93" name="直線コネクタ 92"/>
        <xdr:cNvCxnSpPr/>
      </xdr:nvCxnSpPr>
      <xdr:spPr>
        <a:xfrm flipV="1">
          <a:off x="2527300" y="6162040"/>
          <a:ext cx="762000" cy="2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9923</xdr:rowOff>
    </xdr:from>
    <xdr:ext cx="405111" cy="259045"/>
    <xdr:sp macro="" textlink="">
      <xdr:nvSpPr>
        <xdr:cNvPr id="94" name="n_1aveValue有形固定資産減価償却率"/>
        <xdr:cNvSpPr txBox="1"/>
      </xdr:nvSpPr>
      <xdr:spPr>
        <a:xfrm>
          <a:off x="3836044" y="5582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53103</xdr:rowOff>
    </xdr:from>
    <xdr:ext cx="405111" cy="259045"/>
    <xdr:sp macro="" textlink="">
      <xdr:nvSpPr>
        <xdr:cNvPr id="95" name="n_2aveValue有形固定資産減価償却率"/>
        <xdr:cNvSpPr txBox="1"/>
      </xdr:nvSpPr>
      <xdr:spPr>
        <a:xfrm>
          <a:off x="30867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111396</xdr:rowOff>
    </xdr:from>
    <xdr:ext cx="405111" cy="259045"/>
    <xdr:sp macro="" textlink="">
      <xdr:nvSpPr>
        <xdr:cNvPr id="96" name="n_3aveValue有形固定資産減価償却率"/>
        <xdr:cNvSpPr txBox="1"/>
      </xdr:nvSpPr>
      <xdr:spPr>
        <a:xfrm>
          <a:off x="2324744" y="5683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111015</xdr:rowOff>
    </xdr:from>
    <xdr:ext cx="405111" cy="259045"/>
    <xdr:sp macro="" textlink="">
      <xdr:nvSpPr>
        <xdr:cNvPr id="97" name="n_1mainValue有形固定資産減価償却率"/>
        <xdr:cNvSpPr txBox="1"/>
      </xdr:nvSpPr>
      <xdr:spPr>
        <a:xfrm>
          <a:off x="3836044" y="619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8" name="n_2mainValue有形固定資産減価償却率"/>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164101</xdr:rowOff>
    </xdr:from>
    <xdr:ext cx="405111" cy="259045"/>
    <xdr:sp macro="" textlink="">
      <xdr:nvSpPr>
        <xdr:cNvPr id="99" name="n_3mainValue有形固定資産減価償却率"/>
        <xdr:cNvSpPr txBox="1"/>
      </xdr:nvSpPr>
      <xdr:spPr>
        <a:xfrm>
          <a:off x="2324744" y="64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地方債の借入抑制及び退職手当負担金見込額の減少による将来負担額の減、固定資産税等の町税増に伴う経常一般財源等の増により債務償還比率は低い状況となっている。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6" name="テキスト ボックス 115"/>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0" name="テキスト ボックス 119"/>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2" name="テキスト ボックス 121"/>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6" name="直線コネクタ 125"/>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7"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8" name="直線コネクタ 12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9"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0" name="直線コネクタ 129"/>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1"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2" name="フローチャート: 判断 131"/>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3" name="フローチャート: 判断 132"/>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11044</xdr:rowOff>
    </xdr:from>
    <xdr:to>
      <xdr:col>76</xdr:col>
      <xdr:colOff>73025</xdr:colOff>
      <xdr:row>34</xdr:row>
      <xdr:rowOff>112644</xdr:rowOff>
    </xdr:to>
    <xdr:sp macro="" textlink="">
      <xdr:nvSpPr>
        <xdr:cNvPr id="139" name="楕円 138"/>
        <xdr:cNvSpPr/>
      </xdr:nvSpPr>
      <xdr:spPr>
        <a:xfrm>
          <a:off x="14744700" y="66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97421</xdr:rowOff>
    </xdr:from>
    <xdr:ext cx="405111" cy="259045"/>
    <xdr:sp macro="" textlink="">
      <xdr:nvSpPr>
        <xdr:cNvPr id="140" name="債務償還比率該当値テキスト"/>
        <xdr:cNvSpPr txBox="1"/>
      </xdr:nvSpPr>
      <xdr:spPr>
        <a:xfrm>
          <a:off x="14846300" y="652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115565</xdr:rowOff>
    </xdr:from>
    <xdr:to>
      <xdr:col>72</xdr:col>
      <xdr:colOff>123825</xdr:colOff>
      <xdr:row>34</xdr:row>
      <xdr:rowOff>45715</xdr:rowOff>
    </xdr:to>
    <xdr:sp macro="" textlink="">
      <xdr:nvSpPr>
        <xdr:cNvPr id="141" name="楕円 140"/>
        <xdr:cNvSpPr/>
      </xdr:nvSpPr>
      <xdr:spPr>
        <a:xfrm>
          <a:off x="14033500" y="65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166365</xdr:rowOff>
    </xdr:from>
    <xdr:to>
      <xdr:col>76</xdr:col>
      <xdr:colOff>22225</xdr:colOff>
      <xdr:row>34</xdr:row>
      <xdr:rowOff>61844</xdr:rowOff>
    </xdr:to>
    <xdr:cxnSp macro="">
      <xdr:nvCxnSpPr>
        <xdr:cNvPr id="142" name="直線コネクタ 141"/>
        <xdr:cNvCxnSpPr/>
      </xdr:nvCxnSpPr>
      <xdr:spPr>
        <a:xfrm>
          <a:off x="14084300" y="6595740"/>
          <a:ext cx="7112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3"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36842</xdr:rowOff>
    </xdr:from>
    <xdr:ext cx="405111" cy="259045"/>
    <xdr:sp macro="" textlink="">
      <xdr:nvSpPr>
        <xdr:cNvPr id="144" name="n_1mainValue債務償還比率"/>
        <xdr:cNvSpPr txBox="1"/>
      </xdr:nvSpPr>
      <xdr:spPr>
        <a:xfrm>
          <a:off x="13869044" y="663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29,097
28,369
13.93
16,288,551
15,520,488
502,573
7,158,708
6,567,542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1" name="楕円 70"/>
        <xdr:cNvSpPr/>
      </xdr:nvSpPr>
      <xdr:spPr>
        <a:xfrm>
          <a:off x="4584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macro="" textlink="">
      <xdr:nvSpPr>
        <xdr:cNvPr id="72" name="【道路】&#10;有形固定資産減価償却率該当値テキスト"/>
        <xdr:cNvSpPr txBox="1"/>
      </xdr:nvSpPr>
      <xdr:spPr>
        <a:xfrm>
          <a:off x="4673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3" name="楕円 72"/>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38</xdr:row>
      <xdr:rowOff>152400</xdr:rowOff>
    </xdr:to>
    <xdr:cxnSp macro="">
      <xdr:nvCxnSpPr>
        <xdr:cNvPr id="74" name="直線コネクタ 73"/>
        <xdr:cNvCxnSpPr/>
      </xdr:nvCxnSpPr>
      <xdr:spPr>
        <a:xfrm flipV="1">
          <a:off x="3797300" y="6644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120650</xdr:rowOff>
    </xdr:from>
    <xdr:to>
      <xdr:col>15</xdr:col>
      <xdr:colOff>101600</xdr:colOff>
      <xdr:row>39</xdr:row>
      <xdr:rowOff>50800</xdr:rowOff>
    </xdr:to>
    <xdr:sp macro="" textlink="">
      <xdr:nvSpPr>
        <xdr:cNvPr id="75" name="楕円 74"/>
        <xdr:cNvSpPr/>
      </xdr:nvSpPr>
      <xdr:spPr>
        <a:xfrm>
          <a:off x="2857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177800</xdr:colOff>
      <xdr:row>39</xdr:row>
      <xdr:rowOff>0</xdr:rowOff>
    </xdr:to>
    <xdr:cxnSp macro="">
      <xdr:nvCxnSpPr>
        <xdr:cNvPr id="76" name="直線コネクタ 75"/>
        <xdr:cNvCxnSpPr/>
      </xdr:nvCxnSpPr>
      <xdr:spPr>
        <a:xfrm flipV="1">
          <a:off x="2908300" y="6667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158750</xdr:rowOff>
    </xdr:from>
    <xdr:to>
      <xdr:col>10</xdr:col>
      <xdr:colOff>165100</xdr:colOff>
      <xdr:row>39</xdr:row>
      <xdr:rowOff>88900</xdr:rowOff>
    </xdr:to>
    <xdr:sp macro="" textlink="">
      <xdr:nvSpPr>
        <xdr:cNvPr id="77" name="楕円 76"/>
        <xdr:cNvSpPr/>
      </xdr:nvSpPr>
      <xdr:spPr>
        <a:xfrm>
          <a:off x="196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0</xdr:rowOff>
    </xdr:from>
    <xdr:to>
      <xdr:col>15</xdr:col>
      <xdr:colOff>50800</xdr:colOff>
      <xdr:row>39</xdr:row>
      <xdr:rowOff>38100</xdr:rowOff>
    </xdr:to>
    <xdr:cxnSp macro="">
      <xdr:nvCxnSpPr>
        <xdr:cNvPr id="78" name="直線コネクタ 77"/>
        <xdr:cNvCxnSpPr/>
      </xdr:nvCxnSpPr>
      <xdr:spPr>
        <a:xfrm flipV="1">
          <a:off x="2019300" y="668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2" name="n_1mainValue【道路】&#10;有形固定資産減価償却率"/>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41927</xdr:rowOff>
    </xdr:from>
    <xdr:ext cx="405111" cy="259045"/>
    <xdr:sp macro="" textlink="">
      <xdr:nvSpPr>
        <xdr:cNvPr id="83" name="n_2mainValue【道路】&#10;有形固定資産減価償却率"/>
        <xdr:cNvSpPr txBox="1"/>
      </xdr:nvSpPr>
      <xdr:spPr>
        <a:xfrm>
          <a:off x="2705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80027</xdr:rowOff>
    </xdr:from>
    <xdr:ext cx="405111" cy="259045"/>
    <xdr:sp macro="" textlink="">
      <xdr:nvSpPr>
        <xdr:cNvPr id="84" name="n_3mainValue【道路】&#10;有形固定資産減価償却率"/>
        <xdr:cNvSpPr txBox="1"/>
      </xdr:nvSpPr>
      <xdr:spPr>
        <a:xfrm>
          <a:off x="1816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104815</xdr:rowOff>
    </xdr:from>
    <xdr:to>
      <xdr:col>55</xdr:col>
      <xdr:colOff>50800</xdr:colOff>
      <xdr:row>41</xdr:row>
      <xdr:rowOff>34965</xdr:rowOff>
    </xdr:to>
    <xdr:sp macro="" textlink="">
      <xdr:nvSpPr>
        <xdr:cNvPr id="121" name="楕円 120"/>
        <xdr:cNvSpPr/>
      </xdr:nvSpPr>
      <xdr:spPr>
        <a:xfrm>
          <a:off x="10426700" y="69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83242</xdr:rowOff>
    </xdr:from>
    <xdr:ext cx="469744" cy="259045"/>
    <xdr:sp macro="" textlink="">
      <xdr:nvSpPr>
        <xdr:cNvPr id="122" name="【道路】&#10;一人当たり延長該当値テキスト"/>
        <xdr:cNvSpPr txBox="1"/>
      </xdr:nvSpPr>
      <xdr:spPr>
        <a:xfrm>
          <a:off x="10515600" y="694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105639</xdr:rowOff>
    </xdr:from>
    <xdr:to>
      <xdr:col>50</xdr:col>
      <xdr:colOff>165100</xdr:colOff>
      <xdr:row>41</xdr:row>
      <xdr:rowOff>35789</xdr:rowOff>
    </xdr:to>
    <xdr:sp macro="" textlink="">
      <xdr:nvSpPr>
        <xdr:cNvPr id="123" name="楕円 122"/>
        <xdr:cNvSpPr/>
      </xdr:nvSpPr>
      <xdr:spPr>
        <a:xfrm>
          <a:off x="9588500" y="69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155615</xdr:rowOff>
    </xdr:from>
    <xdr:to>
      <xdr:col>55</xdr:col>
      <xdr:colOff>0</xdr:colOff>
      <xdr:row>40</xdr:row>
      <xdr:rowOff>156439</xdr:rowOff>
    </xdr:to>
    <xdr:cxnSp macro="">
      <xdr:nvCxnSpPr>
        <xdr:cNvPr id="124" name="直線コネクタ 123"/>
        <xdr:cNvCxnSpPr/>
      </xdr:nvCxnSpPr>
      <xdr:spPr>
        <a:xfrm flipV="1">
          <a:off x="9639300" y="7013615"/>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104267</xdr:rowOff>
    </xdr:from>
    <xdr:to>
      <xdr:col>46</xdr:col>
      <xdr:colOff>38100</xdr:colOff>
      <xdr:row>41</xdr:row>
      <xdr:rowOff>34417</xdr:rowOff>
    </xdr:to>
    <xdr:sp macro="" textlink="">
      <xdr:nvSpPr>
        <xdr:cNvPr id="125" name="楕円 124"/>
        <xdr:cNvSpPr/>
      </xdr:nvSpPr>
      <xdr:spPr>
        <a:xfrm>
          <a:off x="8699500" y="69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155067</xdr:rowOff>
    </xdr:from>
    <xdr:to>
      <xdr:col>50</xdr:col>
      <xdr:colOff>114300</xdr:colOff>
      <xdr:row>40</xdr:row>
      <xdr:rowOff>156439</xdr:rowOff>
    </xdr:to>
    <xdr:cxnSp macro="">
      <xdr:nvCxnSpPr>
        <xdr:cNvPr id="126" name="直線コネクタ 125"/>
        <xdr:cNvCxnSpPr/>
      </xdr:nvCxnSpPr>
      <xdr:spPr>
        <a:xfrm>
          <a:off x="8750300" y="701306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107238</xdr:rowOff>
    </xdr:from>
    <xdr:to>
      <xdr:col>41</xdr:col>
      <xdr:colOff>101600</xdr:colOff>
      <xdr:row>41</xdr:row>
      <xdr:rowOff>37388</xdr:rowOff>
    </xdr:to>
    <xdr:sp macro="" textlink="">
      <xdr:nvSpPr>
        <xdr:cNvPr id="127" name="楕円 126"/>
        <xdr:cNvSpPr/>
      </xdr:nvSpPr>
      <xdr:spPr>
        <a:xfrm>
          <a:off x="7810500" y="69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155067</xdr:rowOff>
    </xdr:from>
    <xdr:to>
      <xdr:col>45</xdr:col>
      <xdr:colOff>177800</xdr:colOff>
      <xdr:row>40</xdr:row>
      <xdr:rowOff>158038</xdr:rowOff>
    </xdr:to>
    <xdr:cxnSp macro="">
      <xdr:nvCxnSpPr>
        <xdr:cNvPr id="128" name="直線コネクタ 127"/>
        <xdr:cNvCxnSpPr/>
      </xdr:nvCxnSpPr>
      <xdr:spPr>
        <a:xfrm flipV="1">
          <a:off x="7861300" y="7013067"/>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26916</xdr:rowOff>
    </xdr:from>
    <xdr:ext cx="469744" cy="259045"/>
    <xdr:sp macro="" textlink="">
      <xdr:nvSpPr>
        <xdr:cNvPr id="132" name="n_1mainValue【道路】&#10;一人当たり延長"/>
        <xdr:cNvSpPr txBox="1"/>
      </xdr:nvSpPr>
      <xdr:spPr>
        <a:xfrm>
          <a:off x="9391727" y="705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25544</xdr:rowOff>
    </xdr:from>
    <xdr:ext cx="469744" cy="259045"/>
    <xdr:sp macro="" textlink="">
      <xdr:nvSpPr>
        <xdr:cNvPr id="133" name="n_2mainValue【道路】&#10;一人当たり延長"/>
        <xdr:cNvSpPr txBox="1"/>
      </xdr:nvSpPr>
      <xdr:spPr>
        <a:xfrm>
          <a:off x="8515427" y="705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28515</xdr:rowOff>
    </xdr:from>
    <xdr:ext cx="469744" cy="259045"/>
    <xdr:sp macro="" textlink="">
      <xdr:nvSpPr>
        <xdr:cNvPr id="134" name="n_3mainValue【道路】&#10;一人当たり延長"/>
        <xdr:cNvSpPr txBox="1"/>
      </xdr:nvSpPr>
      <xdr:spPr>
        <a:xfrm>
          <a:off x="7626427" y="705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175" name="楕円 174"/>
        <xdr:cNvSpPr/>
      </xdr:nvSpPr>
      <xdr:spPr>
        <a:xfrm>
          <a:off x="4584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37028</xdr:rowOff>
    </xdr:from>
    <xdr:ext cx="405111" cy="259045"/>
    <xdr:sp macro="" textlink="">
      <xdr:nvSpPr>
        <xdr:cNvPr id="176" name="【橋りょう・トンネル】&#10;有形固定資産減価償却率該当値テキスト"/>
        <xdr:cNvSpPr txBox="1"/>
      </xdr:nvSpPr>
      <xdr:spPr>
        <a:xfrm>
          <a:off x="4673600"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77" name="楕円 176"/>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122465</xdr:rowOff>
    </xdr:to>
    <xdr:cxnSp macro="">
      <xdr:nvCxnSpPr>
        <xdr:cNvPr id="178" name="直線コネクタ 177"/>
        <xdr:cNvCxnSpPr/>
      </xdr:nvCxnSpPr>
      <xdr:spPr>
        <a:xfrm flipV="1">
          <a:off x="3797300" y="1039640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楕円 178"/>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122465</xdr:rowOff>
    </xdr:from>
    <xdr:to>
      <xdr:col>19</xdr:col>
      <xdr:colOff>177800</xdr:colOff>
      <xdr:row>60</xdr:row>
      <xdr:rowOff>145324</xdr:rowOff>
    </xdr:to>
    <xdr:cxnSp macro="">
      <xdr:nvCxnSpPr>
        <xdr:cNvPr id="180" name="直線コネクタ 179"/>
        <xdr:cNvCxnSpPr/>
      </xdr:nvCxnSpPr>
      <xdr:spPr>
        <a:xfrm flipV="1">
          <a:off x="2908300" y="104094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81" name="楕円 180"/>
        <xdr:cNvSpPr/>
      </xdr:nvSpPr>
      <xdr:spPr>
        <a:xfrm>
          <a:off x="1968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145324</xdr:rowOff>
    </xdr:from>
    <xdr:to>
      <xdr:col>15</xdr:col>
      <xdr:colOff>50800</xdr:colOff>
      <xdr:row>61</xdr:row>
      <xdr:rowOff>16328</xdr:rowOff>
    </xdr:to>
    <xdr:cxnSp macro="">
      <xdr:nvCxnSpPr>
        <xdr:cNvPr id="182" name="直線コネクタ 181"/>
        <xdr:cNvCxnSpPr/>
      </xdr:nvCxnSpPr>
      <xdr:spPr>
        <a:xfrm flipV="1">
          <a:off x="2019300" y="104323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83"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5"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164392</xdr:rowOff>
    </xdr:from>
    <xdr:ext cx="405111" cy="259045"/>
    <xdr:sp macro="" textlink="">
      <xdr:nvSpPr>
        <xdr:cNvPr id="186" name="n_1main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87" name="n_2main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188" name="n_3mainValue【橋りょう・トンネル】&#10;有形固定資産減価償却率"/>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56655</xdr:rowOff>
    </xdr:from>
    <xdr:to>
      <xdr:col>55</xdr:col>
      <xdr:colOff>50800</xdr:colOff>
      <xdr:row>64</xdr:row>
      <xdr:rowOff>158255</xdr:rowOff>
    </xdr:to>
    <xdr:sp macro="" textlink="">
      <xdr:nvSpPr>
        <xdr:cNvPr id="229" name="楕円 228"/>
        <xdr:cNvSpPr/>
      </xdr:nvSpPr>
      <xdr:spPr>
        <a:xfrm>
          <a:off x="10426700" y="110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57282</xdr:rowOff>
    </xdr:from>
    <xdr:to>
      <xdr:col>50</xdr:col>
      <xdr:colOff>165100</xdr:colOff>
      <xdr:row>64</xdr:row>
      <xdr:rowOff>158882</xdr:rowOff>
    </xdr:to>
    <xdr:sp macro="" textlink="">
      <xdr:nvSpPr>
        <xdr:cNvPr id="231" name="楕円 230"/>
        <xdr:cNvSpPr/>
      </xdr:nvSpPr>
      <xdr:spPr>
        <a:xfrm>
          <a:off x="9588500" y="110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107455</xdr:rowOff>
    </xdr:from>
    <xdr:to>
      <xdr:col>55</xdr:col>
      <xdr:colOff>0</xdr:colOff>
      <xdr:row>64</xdr:row>
      <xdr:rowOff>108082</xdr:rowOff>
    </xdr:to>
    <xdr:cxnSp macro="">
      <xdr:nvCxnSpPr>
        <xdr:cNvPr id="232" name="直線コネクタ 231"/>
        <xdr:cNvCxnSpPr/>
      </xdr:nvCxnSpPr>
      <xdr:spPr>
        <a:xfrm flipV="1">
          <a:off x="9639300" y="11080255"/>
          <a:ext cx="8382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55737</xdr:rowOff>
    </xdr:from>
    <xdr:to>
      <xdr:col>46</xdr:col>
      <xdr:colOff>38100</xdr:colOff>
      <xdr:row>64</xdr:row>
      <xdr:rowOff>157337</xdr:rowOff>
    </xdr:to>
    <xdr:sp macro="" textlink="">
      <xdr:nvSpPr>
        <xdr:cNvPr id="233" name="楕円 232"/>
        <xdr:cNvSpPr/>
      </xdr:nvSpPr>
      <xdr:spPr>
        <a:xfrm>
          <a:off x="8699500" y="110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106537</xdr:rowOff>
    </xdr:from>
    <xdr:to>
      <xdr:col>50</xdr:col>
      <xdr:colOff>114300</xdr:colOff>
      <xdr:row>64</xdr:row>
      <xdr:rowOff>108082</xdr:rowOff>
    </xdr:to>
    <xdr:cxnSp macro="">
      <xdr:nvCxnSpPr>
        <xdr:cNvPr id="234" name="直線コネクタ 233"/>
        <xdr:cNvCxnSpPr/>
      </xdr:nvCxnSpPr>
      <xdr:spPr>
        <a:xfrm>
          <a:off x="8750300" y="11079337"/>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55657</xdr:rowOff>
    </xdr:from>
    <xdr:to>
      <xdr:col>41</xdr:col>
      <xdr:colOff>101600</xdr:colOff>
      <xdr:row>64</xdr:row>
      <xdr:rowOff>157257</xdr:rowOff>
    </xdr:to>
    <xdr:sp macro="" textlink="">
      <xdr:nvSpPr>
        <xdr:cNvPr id="235" name="楕円 234"/>
        <xdr:cNvSpPr/>
      </xdr:nvSpPr>
      <xdr:spPr>
        <a:xfrm>
          <a:off x="7810500" y="110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106457</xdr:rowOff>
    </xdr:from>
    <xdr:to>
      <xdr:col>45</xdr:col>
      <xdr:colOff>177800</xdr:colOff>
      <xdr:row>64</xdr:row>
      <xdr:rowOff>106537</xdr:rowOff>
    </xdr:to>
    <xdr:cxnSp macro="">
      <xdr:nvCxnSpPr>
        <xdr:cNvPr id="236" name="直線コネクタ 235"/>
        <xdr:cNvCxnSpPr/>
      </xdr:nvCxnSpPr>
      <xdr:spPr>
        <a:xfrm>
          <a:off x="7861300" y="11079257"/>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150009</xdr:rowOff>
    </xdr:from>
    <xdr:ext cx="534377" cy="259045"/>
    <xdr:sp macro="" textlink="">
      <xdr:nvSpPr>
        <xdr:cNvPr id="240" name="n_1mainValue【橋りょう・トンネル】&#10;一人当たり有形固定資産（償却資産）額"/>
        <xdr:cNvSpPr txBox="1"/>
      </xdr:nvSpPr>
      <xdr:spPr>
        <a:xfrm>
          <a:off x="9359411" y="111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148464</xdr:rowOff>
    </xdr:from>
    <xdr:ext cx="534377" cy="259045"/>
    <xdr:sp macro="" textlink="">
      <xdr:nvSpPr>
        <xdr:cNvPr id="241" name="n_2mainValue【橋りょう・トンネル】&#10;一人当たり有形固定資産（償却資産）額"/>
        <xdr:cNvSpPr txBox="1"/>
      </xdr:nvSpPr>
      <xdr:spPr>
        <a:xfrm>
          <a:off x="8483111" y="111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148384</xdr:rowOff>
    </xdr:from>
    <xdr:ext cx="534377" cy="259045"/>
    <xdr:sp macro="" textlink="">
      <xdr:nvSpPr>
        <xdr:cNvPr id="242" name="n_3mainValue【橋りょう・トンネル】&#10;一人当たり有形固定資産（償却資産）額"/>
        <xdr:cNvSpPr txBox="1"/>
      </xdr:nvSpPr>
      <xdr:spPr>
        <a:xfrm>
          <a:off x="7594111" y="1112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363</xdr:rowOff>
    </xdr:from>
    <xdr:to>
      <xdr:col>24</xdr:col>
      <xdr:colOff>114300</xdr:colOff>
      <xdr:row>84</xdr:row>
      <xdr:rowOff>101963</xdr:rowOff>
    </xdr:to>
    <xdr:sp macro="" textlink="">
      <xdr:nvSpPr>
        <xdr:cNvPr id="283" name="楕円 282"/>
        <xdr:cNvSpPr/>
      </xdr:nvSpPr>
      <xdr:spPr>
        <a:xfrm>
          <a:off x="4584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150240</xdr:rowOff>
    </xdr:from>
    <xdr:ext cx="405111" cy="259045"/>
    <xdr:sp macro="" textlink="">
      <xdr:nvSpPr>
        <xdr:cNvPr id="284" name="【公営住宅】&#10;有形固定資産減価償却率該当値テキスト"/>
        <xdr:cNvSpPr txBox="1"/>
      </xdr:nvSpPr>
      <xdr:spPr>
        <a:xfrm>
          <a:off x="4673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36286</xdr:rowOff>
    </xdr:from>
    <xdr:to>
      <xdr:col>20</xdr:col>
      <xdr:colOff>38100</xdr:colOff>
      <xdr:row>84</xdr:row>
      <xdr:rowOff>137886</xdr:rowOff>
    </xdr:to>
    <xdr:sp macro="" textlink="">
      <xdr:nvSpPr>
        <xdr:cNvPr id="285" name="楕円 284"/>
        <xdr:cNvSpPr/>
      </xdr:nvSpPr>
      <xdr:spPr>
        <a:xfrm>
          <a:off x="3746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51163</xdr:rowOff>
    </xdr:from>
    <xdr:to>
      <xdr:col>24</xdr:col>
      <xdr:colOff>63500</xdr:colOff>
      <xdr:row>84</xdr:row>
      <xdr:rowOff>87086</xdr:rowOff>
    </xdr:to>
    <xdr:cxnSp macro="">
      <xdr:nvCxnSpPr>
        <xdr:cNvPr id="286" name="直線コネクタ 285"/>
        <xdr:cNvCxnSpPr/>
      </xdr:nvCxnSpPr>
      <xdr:spPr>
        <a:xfrm flipV="1">
          <a:off x="3797300" y="144529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78739</xdr:rowOff>
    </xdr:from>
    <xdr:to>
      <xdr:col>15</xdr:col>
      <xdr:colOff>101600</xdr:colOff>
      <xdr:row>85</xdr:row>
      <xdr:rowOff>8889</xdr:rowOff>
    </xdr:to>
    <xdr:sp macro="" textlink="">
      <xdr:nvSpPr>
        <xdr:cNvPr id="287" name="楕円 286"/>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87086</xdr:rowOff>
    </xdr:from>
    <xdr:to>
      <xdr:col>19</xdr:col>
      <xdr:colOff>177800</xdr:colOff>
      <xdr:row>84</xdr:row>
      <xdr:rowOff>129539</xdr:rowOff>
    </xdr:to>
    <xdr:cxnSp macro="">
      <xdr:nvCxnSpPr>
        <xdr:cNvPr id="288" name="直線コネクタ 287"/>
        <xdr:cNvCxnSpPr/>
      </xdr:nvCxnSpPr>
      <xdr:spPr>
        <a:xfrm flipV="1">
          <a:off x="2908300" y="1448888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140788</xdr:rowOff>
    </xdr:from>
    <xdr:to>
      <xdr:col>10</xdr:col>
      <xdr:colOff>165100</xdr:colOff>
      <xdr:row>85</xdr:row>
      <xdr:rowOff>70938</xdr:rowOff>
    </xdr:to>
    <xdr:sp macro="" textlink="">
      <xdr:nvSpPr>
        <xdr:cNvPr id="289" name="楕円 288"/>
        <xdr:cNvSpPr/>
      </xdr:nvSpPr>
      <xdr:spPr>
        <a:xfrm>
          <a:off x="1968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129539</xdr:rowOff>
    </xdr:from>
    <xdr:to>
      <xdr:col>15</xdr:col>
      <xdr:colOff>50800</xdr:colOff>
      <xdr:row>85</xdr:row>
      <xdr:rowOff>20138</xdr:rowOff>
    </xdr:to>
    <xdr:cxnSp macro="">
      <xdr:nvCxnSpPr>
        <xdr:cNvPr id="290" name="直線コネクタ 289"/>
        <xdr:cNvCxnSpPr/>
      </xdr:nvCxnSpPr>
      <xdr:spPr>
        <a:xfrm flipV="1">
          <a:off x="2019300" y="1453133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1"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129013</xdr:rowOff>
    </xdr:from>
    <xdr:ext cx="405111" cy="259045"/>
    <xdr:sp macro="" textlink="">
      <xdr:nvSpPr>
        <xdr:cNvPr id="294" name="n_1mainValue【公営住宅】&#10;有形固定資産減価償却率"/>
        <xdr:cNvSpPr txBox="1"/>
      </xdr:nvSpPr>
      <xdr:spPr>
        <a:xfrm>
          <a:off x="3582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295" name="n_2mainValue【公営住宅】&#10;有形固定資産減価償却率"/>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62065</xdr:rowOff>
    </xdr:from>
    <xdr:ext cx="405111" cy="259045"/>
    <xdr:sp macro="" textlink="">
      <xdr:nvSpPr>
        <xdr:cNvPr id="296" name="n_3mainValue【公営住宅】&#10;有形固定資産減価償却率"/>
        <xdr:cNvSpPr txBox="1"/>
      </xdr:nvSpPr>
      <xdr:spPr>
        <a:xfrm>
          <a:off x="1816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50002</xdr:rowOff>
    </xdr:from>
    <xdr:to>
      <xdr:col>55</xdr:col>
      <xdr:colOff>50800</xdr:colOff>
      <xdr:row>86</xdr:row>
      <xdr:rowOff>151602</xdr:rowOff>
    </xdr:to>
    <xdr:sp macro="" textlink="">
      <xdr:nvSpPr>
        <xdr:cNvPr id="337" name="楕円 336"/>
        <xdr:cNvSpPr/>
      </xdr:nvSpPr>
      <xdr:spPr>
        <a:xfrm>
          <a:off x="10426700" y="147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38" name="【公営住宅】&#10;一人当たり面積該当値テキスト"/>
        <xdr:cNvSpPr txBox="1"/>
      </xdr:nvSpPr>
      <xdr:spPr>
        <a:xfrm>
          <a:off x="10515600" y="147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50491</xdr:rowOff>
    </xdr:from>
    <xdr:to>
      <xdr:col>50</xdr:col>
      <xdr:colOff>165100</xdr:colOff>
      <xdr:row>86</xdr:row>
      <xdr:rowOff>152091</xdr:rowOff>
    </xdr:to>
    <xdr:sp macro="" textlink="">
      <xdr:nvSpPr>
        <xdr:cNvPr id="339" name="楕円 338"/>
        <xdr:cNvSpPr/>
      </xdr:nvSpPr>
      <xdr:spPr>
        <a:xfrm>
          <a:off x="9588500" y="1479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100802</xdr:rowOff>
    </xdr:from>
    <xdr:to>
      <xdr:col>55</xdr:col>
      <xdr:colOff>0</xdr:colOff>
      <xdr:row>86</xdr:row>
      <xdr:rowOff>101291</xdr:rowOff>
    </xdr:to>
    <xdr:cxnSp macro="">
      <xdr:nvCxnSpPr>
        <xdr:cNvPr id="340" name="直線コネクタ 339"/>
        <xdr:cNvCxnSpPr/>
      </xdr:nvCxnSpPr>
      <xdr:spPr>
        <a:xfrm flipV="1">
          <a:off x="9639300" y="14845502"/>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50819</xdr:rowOff>
    </xdr:from>
    <xdr:to>
      <xdr:col>46</xdr:col>
      <xdr:colOff>38100</xdr:colOff>
      <xdr:row>86</xdr:row>
      <xdr:rowOff>152419</xdr:rowOff>
    </xdr:to>
    <xdr:sp macro="" textlink="">
      <xdr:nvSpPr>
        <xdr:cNvPr id="341" name="楕円 340"/>
        <xdr:cNvSpPr/>
      </xdr:nvSpPr>
      <xdr:spPr>
        <a:xfrm>
          <a:off x="8699500" y="147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101291</xdr:rowOff>
    </xdr:from>
    <xdr:to>
      <xdr:col>50</xdr:col>
      <xdr:colOff>114300</xdr:colOff>
      <xdr:row>86</xdr:row>
      <xdr:rowOff>101619</xdr:rowOff>
    </xdr:to>
    <xdr:cxnSp macro="">
      <xdr:nvCxnSpPr>
        <xdr:cNvPr id="342" name="直線コネクタ 341"/>
        <xdr:cNvCxnSpPr/>
      </xdr:nvCxnSpPr>
      <xdr:spPr>
        <a:xfrm flipV="1">
          <a:off x="8750300" y="14845991"/>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50491</xdr:rowOff>
    </xdr:from>
    <xdr:to>
      <xdr:col>41</xdr:col>
      <xdr:colOff>101600</xdr:colOff>
      <xdr:row>86</xdr:row>
      <xdr:rowOff>152091</xdr:rowOff>
    </xdr:to>
    <xdr:sp macro="" textlink="">
      <xdr:nvSpPr>
        <xdr:cNvPr id="343" name="楕円 342"/>
        <xdr:cNvSpPr/>
      </xdr:nvSpPr>
      <xdr:spPr>
        <a:xfrm>
          <a:off x="7810500" y="1479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101291</xdr:rowOff>
    </xdr:from>
    <xdr:to>
      <xdr:col>45</xdr:col>
      <xdr:colOff>177800</xdr:colOff>
      <xdr:row>86</xdr:row>
      <xdr:rowOff>101619</xdr:rowOff>
    </xdr:to>
    <xdr:cxnSp macro="">
      <xdr:nvCxnSpPr>
        <xdr:cNvPr id="344" name="直線コネクタ 343"/>
        <xdr:cNvCxnSpPr/>
      </xdr:nvCxnSpPr>
      <xdr:spPr>
        <a:xfrm>
          <a:off x="7861300" y="14845991"/>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143218</xdr:rowOff>
    </xdr:from>
    <xdr:ext cx="469744" cy="259045"/>
    <xdr:sp macro="" textlink="">
      <xdr:nvSpPr>
        <xdr:cNvPr id="348" name="n_1mainValue【公営住宅】&#10;一人当たり面積"/>
        <xdr:cNvSpPr txBox="1"/>
      </xdr:nvSpPr>
      <xdr:spPr>
        <a:xfrm>
          <a:off x="9391727" y="1488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143546</xdr:rowOff>
    </xdr:from>
    <xdr:ext cx="469744" cy="259045"/>
    <xdr:sp macro="" textlink="">
      <xdr:nvSpPr>
        <xdr:cNvPr id="349" name="n_2mainValue【公営住宅】&#10;一人当たり面積"/>
        <xdr:cNvSpPr txBox="1"/>
      </xdr:nvSpPr>
      <xdr:spPr>
        <a:xfrm>
          <a:off x="8515427" y="1488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143218</xdr:rowOff>
    </xdr:from>
    <xdr:ext cx="469744" cy="259045"/>
    <xdr:sp macro="" textlink="">
      <xdr:nvSpPr>
        <xdr:cNvPr id="350" name="n_3mainValue【公営住宅】&#10;一人当たり面積"/>
        <xdr:cNvSpPr txBox="1"/>
      </xdr:nvSpPr>
      <xdr:spPr>
        <a:xfrm>
          <a:off x="7626427" y="1488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2" name="テキスト ボックス 36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0" name="テキスト ボックス 36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55245</xdr:rowOff>
    </xdr:from>
    <xdr:to>
      <xdr:col>24</xdr:col>
      <xdr:colOff>62865</xdr:colOff>
      <xdr:row>108</xdr:row>
      <xdr:rowOff>87630</xdr:rowOff>
    </xdr:to>
    <xdr:cxnSp macro="">
      <xdr:nvCxnSpPr>
        <xdr:cNvPr id="374" name="直線コネクタ 373"/>
        <xdr:cNvCxnSpPr/>
      </xdr:nvCxnSpPr>
      <xdr:spPr>
        <a:xfrm flipV="1">
          <a:off x="4634865" y="1737169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340478" cy="259045"/>
    <xdr:sp macro="" textlink="">
      <xdr:nvSpPr>
        <xdr:cNvPr id="375" name="【港湾・漁港】&#10;有形固定資産減価償却率最小値テキスト"/>
        <xdr:cNvSpPr txBox="1"/>
      </xdr:nvSpPr>
      <xdr:spPr>
        <a:xfrm>
          <a:off x="4673600" y="1860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6" name="直線コネクタ 375"/>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1922</xdr:rowOff>
    </xdr:from>
    <xdr:ext cx="405111" cy="259045"/>
    <xdr:sp macro="" textlink="">
      <xdr:nvSpPr>
        <xdr:cNvPr id="377" name="【港湾・漁港】&#10;有形固定資産減価償却率最大値テキスト"/>
        <xdr:cNvSpPr txBox="1"/>
      </xdr:nvSpPr>
      <xdr:spPr>
        <a:xfrm>
          <a:off x="4673600" y="1714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55245</xdr:rowOff>
    </xdr:from>
    <xdr:to>
      <xdr:col>24</xdr:col>
      <xdr:colOff>152400</xdr:colOff>
      <xdr:row>101</xdr:row>
      <xdr:rowOff>55245</xdr:rowOff>
    </xdr:to>
    <xdr:cxnSp macro="">
      <xdr:nvCxnSpPr>
        <xdr:cNvPr id="378" name="直線コネクタ 377"/>
        <xdr:cNvCxnSpPr/>
      </xdr:nvCxnSpPr>
      <xdr:spPr>
        <a:xfrm>
          <a:off x="4546600" y="1737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90188</xdr:rowOff>
    </xdr:from>
    <xdr:ext cx="405111" cy="259045"/>
    <xdr:sp macro="" textlink="">
      <xdr:nvSpPr>
        <xdr:cNvPr id="379" name="【港湾・漁港】&#10;有形固定資産減価償却率平均値テキスト"/>
        <xdr:cNvSpPr txBox="1"/>
      </xdr:nvSpPr>
      <xdr:spPr>
        <a:xfrm>
          <a:off x="4673600" y="1757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80" name="フローチャート: 判断 379"/>
        <xdr:cNvSpPr/>
      </xdr:nvSpPr>
      <xdr:spPr>
        <a:xfrm>
          <a:off x="45847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74930</xdr:rowOff>
    </xdr:from>
    <xdr:to>
      <xdr:col>20</xdr:col>
      <xdr:colOff>38100</xdr:colOff>
      <xdr:row>104</xdr:row>
      <xdr:rowOff>5080</xdr:rowOff>
    </xdr:to>
    <xdr:sp macro="" textlink="">
      <xdr:nvSpPr>
        <xdr:cNvPr id="381" name="フローチャート: 判断 380"/>
        <xdr:cNvSpPr/>
      </xdr:nvSpPr>
      <xdr:spPr>
        <a:xfrm>
          <a:off x="3746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382" name="フローチャート: 判断 381"/>
        <xdr:cNvSpPr/>
      </xdr:nvSpPr>
      <xdr:spPr>
        <a:xfrm>
          <a:off x="2857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135889</xdr:rowOff>
    </xdr:from>
    <xdr:to>
      <xdr:col>10</xdr:col>
      <xdr:colOff>165100</xdr:colOff>
      <xdr:row>104</xdr:row>
      <xdr:rowOff>66039</xdr:rowOff>
    </xdr:to>
    <xdr:sp macro="" textlink="">
      <xdr:nvSpPr>
        <xdr:cNvPr id="383" name="フローチャート: 判断 382"/>
        <xdr:cNvSpPr/>
      </xdr:nvSpPr>
      <xdr:spPr>
        <a:xfrm>
          <a:off x="1968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53975</xdr:rowOff>
    </xdr:from>
    <xdr:to>
      <xdr:col>24</xdr:col>
      <xdr:colOff>114300</xdr:colOff>
      <xdr:row>104</xdr:row>
      <xdr:rowOff>155575</xdr:rowOff>
    </xdr:to>
    <xdr:sp macro="" textlink="">
      <xdr:nvSpPr>
        <xdr:cNvPr id="389" name="楕円 388"/>
        <xdr:cNvSpPr/>
      </xdr:nvSpPr>
      <xdr:spPr>
        <a:xfrm>
          <a:off x="4584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32402</xdr:rowOff>
    </xdr:from>
    <xdr:ext cx="405111" cy="259045"/>
    <xdr:sp macro="" textlink="">
      <xdr:nvSpPr>
        <xdr:cNvPr id="390" name="【港湾・漁港】&#10;有形固定資産減価償却率該当値テキスト"/>
        <xdr:cNvSpPr txBox="1"/>
      </xdr:nvSpPr>
      <xdr:spPr>
        <a:xfrm>
          <a:off x="4673600"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391" name="楕円 390"/>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104775</xdr:rowOff>
    </xdr:from>
    <xdr:to>
      <xdr:col>24</xdr:col>
      <xdr:colOff>63500</xdr:colOff>
      <xdr:row>104</xdr:row>
      <xdr:rowOff>144780</xdr:rowOff>
    </xdr:to>
    <xdr:cxnSp macro="">
      <xdr:nvCxnSpPr>
        <xdr:cNvPr id="392" name="直線コネクタ 391"/>
        <xdr:cNvCxnSpPr/>
      </xdr:nvCxnSpPr>
      <xdr:spPr>
        <a:xfrm flipV="1">
          <a:off x="3797300" y="179355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143511</xdr:rowOff>
    </xdr:from>
    <xdr:to>
      <xdr:col>15</xdr:col>
      <xdr:colOff>101600</xdr:colOff>
      <xdr:row>105</xdr:row>
      <xdr:rowOff>73661</xdr:rowOff>
    </xdr:to>
    <xdr:sp macro="" textlink="">
      <xdr:nvSpPr>
        <xdr:cNvPr id="393" name="楕円 392"/>
        <xdr:cNvSpPr/>
      </xdr:nvSpPr>
      <xdr:spPr>
        <a:xfrm>
          <a:off x="2857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22861</xdr:rowOff>
    </xdr:to>
    <xdr:cxnSp macro="">
      <xdr:nvCxnSpPr>
        <xdr:cNvPr id="394" name="直線コネクタ 393"/>
        <xdr:cNvCxnSpPr/>
      </xdr:nvCxnSpPr>
      <xdr:spPr>
        <a:xfrm flipV="1">
          <a:off x="2908300" y="179755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156845</xdr:rowOff>
    </xdr:from>
    <xdr:to>
      <xdr:col>10</xdr:col>
      <xdr:colOff>165100</xdr:colOff>
      <xdr:row>105</xdr:row>
      <xdr:rowOff>86995</xdr:rowOff>
    </xdr:to>
    <xdr:sp macro="" textlink="">
      <xdr:nvSpPr>
        <xdr:cNvPr id="395" name="楕円 394"/>
        <xdr:cNvSpPr/>
      </xdr:nvSpPr>
      <xdr:spPr>
        <a:xfrm>
          <a:off x="1968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22861</xdr:rowOff>
    </xdr:from>
    <xdr:to>
      <xdr:col>15</xdr:col>
      <xdr:colOff>50800</xdr:colOff>
      <xdr:row>105</xdr:row>
      <xdr:rowOff>36195</xdr:rowOff>
    </xdr:to>
    <xdr:cxnSp macro="">
      <xdr:nvCxnSpPr>
        <xdr:cNvPr id="396" name="直線コネクタ 395"/>
        <xdr:cNvCxnSpPr/>
      </xdr:nvCxnSpPr>
      <xdr:spPr>
        <a:xfrm flipV="1">
          <a:off x="2019300" y="180251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21607</xdr:rowOff>
    </xdr:from>
    <xdr:ext cx="405111" cy="259045"/>
    <xdr:sp macro="" textlink="">
      <xdr:nvSpPr>
        <xdr:cNvPr id="397" name="n_1aveValue【港湾・漁港】&#10;有形固定資産減価償却率"/>
        <xdr:cNvSpPr txBox="1"/>
      </xdr:nvSpPr>
      <xdr:spPr>
        <a:xfrm>
          <a:off x="3582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53991</xdr:rowOff>
    </xdr:from>
    <xdr:ext cx="405111" cy="259045"/>
    <xdr:sp macro="" textlink="">
      <xdr:nvSpPr>
        <xdr:cNvPr id="398" name="n_2aveValue【港湾・漁港】&#10;有形固定資産減価償却率"/>
        <xdr:cNvSpPr txBox="1"/>
      </xdr:nvSpPr>
      <xdr:spPr>
        <a:xfrm>
          <a:off x="2705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82566</xdr:rowOff>
    </xdr:from>
    <xdr:ext cx="405111" cy="259045"/>
    <xdr:sp macro="" textlink="">
      <xdr:nvSpPr>
        <xdr:cNvPr id="399" name="n_3aveValue【港湾・漁港】&#10;有形固定資産減価償却率"/>
        <xdr:cNvSpPr txBox="1"/>
      </xdr:nvSpPr>
      <xdr:spPr>
        <a:xfrm>
          <a:off x="1816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15257</xdr:rowOff>
    </xdr:from>
    <xdr:ext cx="405111" cy="259045"/>
    <xdr:sp macro="" textlink="">
      <xdr:nvSpPr>
        <xdr:cNvPr id="400" name="n_1mainValue【港湾・漁港】&#10;有形固定資産減価償却率"/>
        <xdr:cNvSpPr txBox="1"/>
      </xdr:nvSpPr>
      <xdr:spPr>
        <a:xfrm>
          <a:off x="3582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64788</xdr:rowOff>
    </xdr:from>
    <xdr:ext cx="405111" cy="259045"/>
    <xdr:sp macro="" textlink="">
      <xdr:nvSpPr>
        <xdr:cNvPr id="401" name="n_2mainValue【港湾・漁港】&#10;有形固定資産減価償却率"/>
        <xdr:cNvSpPr txBox="1"/>
      </xdr:nvSpPr>
      <xdr:spPr>
        <a:xfrm>
          <a:off x="2705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78122</xdr:rowOff>
    </xdr:from>
    <xdr:ext cx="405111" cy="259045"/>
    <xdr:sp macro="" textlink="">
      <xdr:nvSpPr>
        <xdr:cNvPr id="402" name="n_3mainValue【港湾・漁港】&#10;有形固定資産減価償却率"/>
        <xdr:cNvSpPr txBox="1"/>
      </xdr:nvSpPr>
      <xdr:spPr>
        <a:xfrm>
          <a:off x="1816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6" name="テキスト ボックス 41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8" name="テキスト ボックス 41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0" name="テキスト ボックス 41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2" name="テキスト ボックス 4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66256</xdr:rowOff>
    </xdr:from>
    <xdr:to>
      <xdr:col>54</xdr:col>
      <xdr:colOff>189865</xdr:colOff>
      <xdr:row>108</xdr:row>
      <xdr:rowOff>74248</xdr:rowOff>
    </xdr:to>
    <xdr:cxnSp macro="">
      <xdr:nvCxnSpPr>
        <xdr:cNvPr id="424" name="直線コネクタ 423"/>
        <xdr:cNvCxnSpPr/>
      </xdr:nvCxnSpPr>
      <xdr:spPr>
        <a:xfrm flipV="1">
          <a:off x="10476865" y="17211256"/>
          <a:ext cx="0" cy="137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25" name="【港湾・漁港】&#10;一人当たり有形固定資産（償却資産）額最小値テキスト"/>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26" name="直線コネクタ 425"/>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12933</xdr:rowOff>
    </xdr:from>
    <xdr:ext cx="599010" cy="259045"/>
    <xdr:sp macro="" textlink="">
      <xdr:nvSpPr>
        <xdr:cNvPr id="427" name="【港湾・漁港】&#10;一人当たり有形固定資産（償却資産）額最大値テキスト"/>
        <xdr:cNvSpPr txBox="1"/>
      </xdr:nvSpPr>
      <xdr:spPr>
        <a:xfrm>
          <a:off x="10515600" y="1698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66256</xdr:rowOff>
    </xdr:from>
    <xdr:to>
      <xdr:col>55</xdr:col>
      <xdr:colOff>88900</xdr:colOff>
      <xdr:row>100</xdr:row>
      <xdr:rowOff>66256</xdr:rowOff>
    </xdr:to>
    <xdr:cxnSp macro="">
      <xdr:nvCxnSpPr>
        <xdr:cNvPr id="428" name="直線コネクタ 427"/>
        <xdr:cNvCxnSpPr/>
      </xdr:nvCxnSpPr>
      <xdr:spPr>
        <a:xfrm>
          <a:off x="10388600" y="1721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98426</xdr:rowOff>
    </xdr:from>
    <xdr:ext cx="534377" cy="259045"/>
    <xdr:sp macro="" textlink="">
      <xdr:nvSpPr>
        <xdr:cNvPr id="429" name="【港湾・漁港】&#10;一人当たり有形固定資産（償却資産）額平均値テキスト"/>
        <xdr:cNvSpPr txBox="1"/>
      </xdr:nvSpPr>
      <xdr:spPr>
        <a:xfrm>
          <a:off x="10515600" y="18100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119999</xdr:rowOff>
    </xdr:from>
    <xdr:to>
      <xdr:col>55</xdr:col>
      <xdr:colOff>50800</xdr:colOff>
      <xdr:row>106</xdr:row>
      <xdr:rowOff>50149</xdr:rowOff>
    </xdr:to>
    <xdr:sp macro="" textlink="">
      <xdr:nvSpPr>
        <xdr:cNvPr id="430" name="フローチャート: 判断 429"/>
        <xdr:cNvSpPr/>
      </xdr:nvSpPr>
      <xdr:spPr>
        <a:xfrm>
          <a:off x="104267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78915</xdr:rowOff>
    </xdr:from>
    <xdr:to>
      <xdr:col>50</xdr:col>
      <xdr:colOff>165100</xdr:colOff>
      <xdr:row>106</xdr:row>
      <xdr:rowOff>9065</xdr:rowOff>
    </xdr:to>
    <xdr:sp macro="" textlink="">
      <xdr:nvSpPr>
        <xdr:cNvPr id="431" name="フローチャート: 判断 430"/>
        <xdr:cNvSpPr/>
      </xdr:nvSpPr>
      <xdr:spPr>
        <a:xfrm>
          <a:off x="9588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20861</xdr:rowOff>
    </xdr:from>
    <xdr:to>
      <xdr:col>46</xdr:col>
      <xdr:colOff>38100</xdr:colOff>
      <xdr:row>105</xdr:row>
      <xdr:rowOff>122461</xdr:rowOff>
    </xdr:to>
    <xdr:sp macro="" textlink="">
      <xdr:nvSpPr>
        <xdr:cNvPr id="432" name="フローチャート: 判断 431"/>
        <xdr:cNvSpPr/>
      </xdr:nvSpPr>
      <xdr:spPr>
        <a:xfrm>
          <a:off x="8699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75940</xdr:rowOff>
    </xdr:from>
    <xdr:to>
      <xdr:col>41</xdr:col>
      <xdr:colOff>101600</xdr:colOff>
      <xdr:row>105</xdr:row>
      <xdr:rowOff>6090</xdr:rowOff>
    </xdr:to>
    <xdr:sp macro="" textlink="">
      <xdr:nvSpPr>
        <xdr:cNvPr id="433" name="フローチャート: 判断 432"/>
        <xdr:cNvSpPr/>
      </xdr:nvSpPr>
      <xdr:spPr>
        <a:xfrm>
          <a:off x="7810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91850</xdr:rowOff>
    </xdr:from>
    <xdr:to>
      <xdr:col>55</xdr:col>
      <xdr:colOff>50800</xdr:colOff>
      <xdr:row>105</xdr:row>
      <xdr:rowOff>22000</xdr:rowOff>
    </xdr:to>
    <xdr:sp macro="" textlink="">
      <xdr:nvSpPr>
        <xdr:cNvPr id="439" name="楕円 438"/>
        <xdr:cNvSpPr/>
      </xdr:nvSpPr>
      <xdr:spPr>
        <a:xfrm>
          <a:off x="10426700" y="179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114727</xdr:rowOff>
    </xdr:from>
    <xdr:ext cx="599010" cy="259045"/>
    <xdr:sp macro="" textlink="">
      <xdr:nvSpPr>
        <xdr:cNvPr id="440" name="【港湾・漁港】&#10;一人当たり有形固定資産（償却資産）額該当値テキスト"/>
        <xdr:cNvSpPr txBox="1"/>
      </xdr:nvSpPr>
      <xdr:spPr>
        <a:xfrm>
          <a:off x="10515600" y="1777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103412</xdr:rowOff>
    </xdr:from>
    <xdr:to>
      <xdr:col>50</xdr:col>
      <xdr:colOff>165100</xdr:colOff>
      <xdr:row>105</xdr:row>
      <xdr:rowOff>33562</xdr:rowOff>
    </xdr:to>
    <xdr:sp macro="" textlink="">
      <xdr:nvSpPr>
        <xdr:cNvPr id="441" name="楕円 440"/>
        <xdr:cNvSpPr/>
      </xdr:nvSpPr>
      <xdr:spPr>
        <a:xfrm>
          <a:off x="9588500" y="179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142650</xdr:rowOff>
    </xdr:from>
    <xdr:to>
      <xdr:col>55</xdr:col>
      <xdr:colOff>0</xdr:colOff>
      <xdr:row>104</xdr:row>
      <xdr:rowOff>154212</xdr:rowOff>
    </xdr:to>
    <xdr:cxnSp macro="">
      <xdr:nvCxnSpPr>
        <xdr:cNvPr id="442" name="直線コネクタ 441"/>
        <xdr:cNvCxnSpPr/>
      </xdr:nvCxnSpPr>
      <xdr:spPr>
        <a:xfrm flipV="1">
          <a:off x="9639300" y="17973450"/>
          <a:ext cx="8382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102077</xdr:rowOff>
    </xdr:from>
    <xdr:to>
      <xdr:col>46</xdr:col>
      <xdr:colOff>38100</xdr:colOff>
      <xdr:row>105</xdr:row>
      <xdr:rowOff>32227</xdr:rowOff>
    </xdr:to>
    <xdr:sp macro="" textlink="">
      <xdr:nvSpPr>
        <xdr:cNvPr id="443" name="楕円 442"/>
        <xdr:cNvSpPr/>
      </xdr:nvSpPr>
      <xdr:spPr>
        <a:xfrm>
          <a:off x="8699500" y="179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152877</xdr:rowOff>
    </xdr:from>
    <xdr:to>
      <xdr:col>50</xdr:col>
      <xdr:colOff>114300</xdr:colOff>
      <xdr:row>104</xdr:row>
      <xdr:rowOff>154212</xdr:rowOff>
    </xdr:to>
    <xdr:cxnSp macro="">
      <xdr:nvCxnSpPr>
        <xdr:cNvPr id="444" name="直線コネクタ 443"/>
        <xdr:cNvCxnSpPr/>
      </xdr:nvCxnSpPr>
      <xdr:spPr>
        <a:xfrm>
          <a:off x="8750300" y="17983677"/>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22552</xdr:rowOff>
    </xdr:from>
    <xdr:to>
      <xdr:col>41</xdr:col>
      <xdr:colOff>101600</xdr:colOff>
      <xdr:row>105</xdr:row>
      <xdr:rowOff>124152</xdr:rowOff>
    </xdr:to>
    <xdr:sp macro="" textlink="">
      <xdr:nvSpPr>
        <xdr:cNvPr id="445" name="楕円 444"/>
        <xdr:cNvSpPr/>
      </xdr:nvSpPr>
      <xdr:spPr>
        <a:xfrm>
          <a:off x="7810500" y="180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152877</xdr:rowOff>
    </xdr:from>
    <xdr:to>
      <xdr:col>45</xdr:col>
      <xdr:colOff>177800</xdr:colOff>
      <xdr:row>105</xdr:row>
      <xdr:rowOff>73352</xdr:rowOff>
    </xdr:to>
    <xdr:cxnSp macro="">
      <xdr:nvCxnSpPr>
        <xdr:cNvPr id="446" name="直線コネクタ 445"/>
        <xdr:cNvCxnSpPr/>
      </xdr:nvCxnSpPr>
      <xdr:spPr>
        <a:xfrm flipV="1">
          <a:off x="7861300" y="17983677"/>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192</xdr:rowOff>
    </xdr:from>
    <xdr:ext cx="599010" cy="259045"/>
    <xdr:sp macro="" textlink="">
      <xdr:nvSpPr>
        <xdr:cNvPr id="447" name="n_1aveValue【港湾・漁港】&#10;一人当たり有形固定資産（償却資産）額"/>
        <xdr:cNvSpPr txBox="1"/>
      </xdr:nvSpPr>
      <xdr:spPr>
        <a:xfrm>
          <a:off x="9327095" y="181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113588</xdr:rowOff>
    </xdr:from>
    <xdr:ext cx="599010" cy="259045"/>
    <xdr:sp macro="" textlink="">
      <xdr:nvSpPr>
        <xdr:cNvPr id="448" name="n_2aveValue【港湾・漁港】&#10;一人当たり有形固定資産（償却資産）額"/>
        <xdr:cNvSpPr txBox="1"/>
      </xdr:nvSpPr>
      <xdr:spPr>
        <a:xfrm>
          <a:off x="8450795" y="1811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22617</xdr:rowOff>
    </xdr:from>
    <xdr:ext cx="599010" cy="259045"/>
    <xdr:sp macro="" textlink="">
      <xdr:nvSpPr>
        <xdr:cNvPr id="449" name="n_3aveValue【港湾・漁港】&#10;一人当たり有形固定資産（償却資産）額"/>
        <xdr:cNvSpPr txBox="1"/>
      </xdr:nvSpPr>
      <xdr:spPr>
        <a:xfrm>
          <a:off x="7561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50089</xdr:rowOff>
    </xdr:from>
    <xdr:ext cx="599010" cy="259045"/>
    <xdr:sp macro="" textlink="">
      <xdr:nvSpPr>
        <xdr:cNvPr id="450" name="n_1mainValue【港湾・漁港】&#10;一人当たり有形固定資産（償却資産）額"/>
        <xdr:cNvSpPr txBox="1"/>
      </xdr:nvSpPr>
      <xdr:spPr>
        <a:xfrm>
          <a:off x="9327095" y="1770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48754</xdr:rowOff>
    </xdr:from>
    <xdr:ext cx="599010" cy="259045"/>
    <xdr:sp macro="" textlink="">
      <xdr:nvSpPr>
        <xdr:cNvPr id="451" name="n_2mainValue【港湾・漁港】&#10;一人当たり有形固定資産（償却資産）額"/>
        <xdr:cNvSpPr txBox="1"/>
      </xdr:nvSpPr>
      <xdr:spPr>
        <a:xfrm>
          <a:off x="8450795" y="1770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115279</xdr:rowOff>
    </xdr:from>
    <xdr:ext cx="599010" cy="259045"/>
    <xdr:sp macro="" textlink="">
      <xdr:nvSpPr>
        <xdr:cNvPr id="452" name="n_3mainValue【港湾・漁港】&#10;一人当たり有形固定資産（償却資産）額"/>
        <xdr:cNvSpPr txBox="1"/>
      </xdr:nvSpPr>
      <xdr:spPr>
        <a:xfrm>
          <a:off x="7561795" y="18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478" name="直線コネクタ 477"/>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479"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480" name="直線コネクタ 479"/>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3"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4" name="フローチャート: 判断 483"/>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85" name="フローチャート: 判断 48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86" name="フローチャート: 判断 485"/>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7" name="フローチャート: 判断 48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493" name="楕円 492"/>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494" name="【認定こども園・幼稚園・保育所】&#10;有形固定資産減価償却率該当値テキスト"/>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27033</xdr:rowOff>
    </xdr:from>
    <xdr:to>
      <xdr:col>81</xdr:col>
      <xdr:colOff>101600</xdr:colOff>
      <xdr:row>40</xdr:row>
      <xdr:rowOff>128633</xdr:rowOff>
    </xdr:to>
    <xdr:sp macro="" textlink="">
      <xdr:nvSpPr>
        <xdr:cNvPr id="495" name="楕円 494"/>
        <xdr:cNvSpPr/>
      </xdr:nvSpPr>
      <xdr:spPr>
        <a:xfrm>
          <a:off x="15430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77833</xdr:rowOff>
    </xdr:to>
    <xdr:cxnSp macro="">
      <xdr:nvCxnSpPr>
        <xdr:cNvPr id="496" name="直線コネクタ 495"/>
        <xdr:cNvCxnSpPr/>
      </xdr:nvCxnSpPr>
      <xdr:spPr>
        <a:xfrm flipV="1">
          <a:off x="15481300" y="68999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17235</xdr:rowOff>
    </xdr:from>
    <xdr:to>
      <xdr:col>76</xdr:col>
      <xdr:colOff>165100</xdr:colOff>
      <xdr:row>39</xdr:row>
      <xdr:rowOff>118835</xdr:rowOff>
    </xdr:to>
    <xdr:sp macro="" textlink="">
      <xdr:nvSpPr>
        <xdr:cNvPr id="497" name="楕円 496"/>
        <xdr:cNvSpPr/>
      </xdr:nvSpPr>
      <xdr:spPr>
        <a:xfrm>
          <a:off x="14541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40</xdr:row>
      <xdr:rowOff>77833</xdr:rowOff>
    </xdr:to>
    <xdr:cxnSp macro="">
      <xdr:nvCxnSpPr>
        <xdr:cNvPr id="498" name="直線コネクタ 497"/>
        <xdr:cNvCxnSpPr/>
      </xdr:nvCxnSpPr>
      <xdr:spPr>
        <a:xfrm>
          <a:off x="14592300" y="6754585"/>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110309</xdr:rowOff>
    </xdr:from>
    <xdr:to>
      <xdr:col>72</xdr:col>
      <xdr:colOff>38100</xdr:colOff>
      <xdr:row>40</xdr:row>
      <xdr:rowOff>40459</xdr:rowOff>
    </xdr:to>
    <xdr:sp macro="" textlink="">
      <xdr:nvSpPr>
        <xdr:cNvPr id="499" name="楕円 498"/>
        <xdr:cNvSpPr/>
      </xdr:nvSpPr>
      <xdr:spPr>
        <a:xfrm>
          <a:off x="13652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68035</xdr:rowOff>
    </xdr:from>
    <xdr:to>
      <xdr:col>76</xdr:col>
      <xdr:colOff>114300</xdr:colOff>
      <xdr:row>39</xdr:row>
      <xdr:rowOff>161109</xdr:rowOff>
    </xdr:to>
    <xdr:cxnSp macro="">
      <xdr:nvCxnSpPr>
        <xdr:cNvPr id="500" name="直線コネクタ 499"/>
        <xdr:cNvCxnSpPr/>
      </xdr:nvCxnSpPr>
      <xdr:spPr>
        <a:xfrm flipV="1">
          <a:off x="13703300" y="6754585"/>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501"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502"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503"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119760</xdr:rowOff>
    </xdr:from>
    <xdr:ext cx="405111" cy="259045"/>
    <xdr:sp macro="" textlink="">
      <xdr:nvSpPr>
        <xdr:cNvPr id="504" name="n_1mainValue【認定こども園・幼稚園・保育所】&#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109962</xdr:rowOff>
    </xdr:from>
    <xdr:ext cx="405111" cy="259045"/>
    <xdr:sp macro="" textlink="">
      <xdr:nvSpPr>
        <xdr:cNvPr id="505" name="n_2mainValue【認定こども園・幼稚園・保育所】&#10;有形固定資産減価償却率"/>
        <xdr:cNvSpPr txBox="1"/>
      </xdr:nvSpPr>
      <xdr:spPr>
        <a:xfrm>
          <a:off x="14389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31586</xdr:rowOff>
    </xdr:from>
    <xdr:ext cx="405111" cy="259045"/>
    <xdr:sp macro="" textlink="">
      <xdr:nvSpPr>
        <xdr:cNvPr id="506" name="n_3mainValue【認定こども園・幼稚園・保育所】&#10;有形固定資産減価償却率"/>
        <xdr:cNvSpPr txBox="1"/>
      </xdr:nvSpPr>
      <xdr:spPr>
        <a:xfrm>
          <a:off x="13500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530" name="直線コネクタ 529"/>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31"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32" name="直線コネクタ 531"/>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533"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534" name="直線コネクタ 533"/>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535"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36" name="フローチャート: 判断 535"/>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537" name="フローチャート: 判断 536"/>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538" name="フローチャート: 判断 537"/>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39" name="フローチャート: 判断 538"/>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143510</xdr:rowOff>
    </xdr:from>
    <xdr:to>
      <xdr:col>116</xdr:col>
      <xdr:colOff>114300</xdr:colOff>
      <xdr:row>38</xdr:row>
      <xdr:rowOff>73660</xdr:rowOff>
    </xdr:to>
    <xdr:sp macro="" textlink="">
      <xdr:nvSpPr>
        <xdr:cNvPr id="545" name="楕円 544"/>
        <xdr:cNvSpPr/>
      </xdr:nvSpPr>
      <xdr:spPr>
        <a:xfrm>
          <a:off x="22110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166387</xdr:rowOff>
    </xdr:from>
    <xdr:ext cx="469744" cy="259045"/>
    <xdr:sp macro="" textlink="">
      <xdr:nvSpPr>
        <xdr:cNvPr id="546" name="【認定こども園・幼稚園・保育所】&#10;一人当たり面積該当値テキスト"/>
        <xdr:cNvSpPr txBox="1"/>
      </xdr:nvSpPr>
      <xdr:spPr>
        <a:xfrm>
          <a:off x="22199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147320</xdr:rowOff>
    </xdr:from>
    <xdr:to>
      <xdr:col>112</xdr:col>
      <xdr:colOff>38100</xdr:colOff>
      <xdr:row>38</xdr:row>
      <xdr:rowOff>77470</xdr:rowOff>
    </xdr:to>
    <xdr:sp macro="" textlink="">
      <xdr:nvSpPr>
        <xdr:cNvPr id="547" name="楕円 546"/>
        <xdr:cNvSpPr/>
      </xdr:nvSpPr>
      <xdr:spPr>
        <a:xfrm>
          <a:off x="2127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22860</xdr:rowOff>
    </xdr:from>
    <xdr:to>
      <xdr:col>116</xdr:col>
      <xdr:colOff>63500</xdr:colOff>
      <xdr:row>38</xdr:row>
      <xdr:rowOff>26670</xdr:rowOff>
    </xdr:to>
    <xdr:cxnSp macro="">
      <xdr:nvCxnSpPr>
        <xdr:cNvPr id="548" name="直線コネクタ 547"/>
        <xdr:cNvCxnSpPr/>
      </xdr:nvCxnSpPr>
      <xdr:spPr>
        <a:xfrm flipV="1">
          <a:off x="21323300" y="6537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549" name="楕円 548"/>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26670</xdr:rowOff>
    </xdr:from>
    <xdr:to>
      <xdr:col>111</xdr:col>
      <xdr:colOff>177800</xdr:colOff>
      <xdr:row>38</xdr:row>
      <xdr:rowOff>53340</xdr:rowOff>
    </xdr:to>
    <xdr:cxnSp macro="">
      <xdr:nvCxnSpPr>
        <xdr:cNvPr id="550" name="直線コネクタ 549"/>
        <xdr:cNvCxnSpPr/>
      </xdr:nvCxnSpPr>
      <xdr:spPr>
        <a:xfrm flipV="1">
          <a:off x="20434300" y="65417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551" name="楕円 550"/>
        <xdr:cNvSpPr/>
      </xdr:nvSpPr>
      <xdr:spPr>
        <a:xfrm>
          <a:off x="19494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53340</xdr:rowOff>
    </xdr:to>
    <xdr:cxnSp macro="">
      <xdr:nvCxnSpPr>
        <xdr:cNvPr id="552" name="直線コネクタ 551"/>
        <xdr:cNvCxnSpPr/>
      </xdr:nvCxnSpPr>
      <xdr:spPr>
        <a:xfrm>
          <a:off x="19545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553"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554"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555"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93997</xdr:rowOff>
    </xdr:from>
    <xdr:ext cx="469744" cy="259045"/>
    <xdr:sp macro="" textlink="">
      <xdr:nvSpPr>
        <xdr:cNvPr id="556" name="n_1mainValue【認定こども園・幼稚園・保育所】&#10;一人当たり面積"/>
        <xdr:cNvSpPr txBox="1"/>
      </xdr:nvSpPr>
      <xdr:spPr>
        <a:xfrm>
          <a:off x="210757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57"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58" name="n_3mainValue【認定こども園・幼稚園・保育所】&#10;一人当たり面積"/>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9" name="テキスト ボックス 57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583" name="直線コネクタ 58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58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85" name="直線コネクタ 58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8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87" name="直線コネクタ 58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88"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89" name="フローチャート: 判断 58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90" name="フローチャート: 判断 58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91" name="フローチャート: 判断 59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92" name="フローチャート: 判断 591"/>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90170</xdr:rowOff>
    </xdr:from>
    <xdr:to>
      <xdr:col>85</xdr:col>
      <xdr:colOff>177800</xdr:colOff>
      <xdr:row>62</xdr:row>
      <xdr:rowOff>20320</xdr:rowOff>
    </xdr:to>
    <xdr:sp macro="" textlink="">
      <xdr:nvSpPr>
        <xdr:cNvPr id="598" name="楕円 597"/>
        <xdr:cNvSpPr/>
      </xdr:nvSpPr>
      <xdr:spPr>
        <a:xfrm>
          <a:off x="16268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68597</xdr:rowOff>
    </xdr:from>
    <xdr:ext cx="405111" cy="259045"/>
    <xdr:sp macro="" textlink="">
      <xdr:nvSpPr>
        <xdr:cNvPr id="599" name="【学校施設】&#10;有形固定資産減価償却率該当値テキスト"/>
        <xdr:cNvSpPr txBox="1"/>
      </xdr:nvSpPr>
      <xdr:spPr>
        <a:xfrm>
          <a:off x="16357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130175</xdr:rowOff>
    </xdr:from>
    <xdr:to>
      <xdr:col>81</xdr:col>
      <xdr:colOff>101600</xdr:colOff>
      <xdr:row>62</xdr:row>
      <xdr:rowOff>60325</xdr:rowOff>
    </xdr:to>
    <xdr:sp macro="" textlink="">
      <xdr:nvSpPr>
        <xdr:cNvPr id="600" name="楕円 599"/>
        <xdr:cNvSpPr/>
      </xdr:nvSpPr>
      <xdr:spPr>
        <a:xfrm>
          <a:off x="15430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140970</xdr:rowOff>
    </xdr:from>
    <xdr:to>
      <xdr:col>85</xdr:col>
      <xdr:colOff>127000</xdr:colOff>
      <xdr:row>62</xdr:row>
      <xdr:rowOff>9525</xdr:rowOff>
    </xdr:to>
    <xdr:cxnSp macro="">
      <xdr:nvCxnSpPr>
        <xdr:cNvPr id="601" name="直線コネクタ 600"/>
        <xdr:cNvCxnSpPr/>
      </xdr:nvCxnSpPr>
      <xdr:spPr>
        <a:xfrm flipV="1">
          <a:off x="15481300" y="105994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31115</xdr:rowOff>
    </xdr:from>
    <xdr:to>
      <xdr:col>76</xdr:col>
      <xdr:colOff>165100</xdr:colOff>
      <xdr:row>62</xdr:row>
      <xdr:rowOff>132715</xdr:rowOff>
    </xdr:to>
    <xdr:sp macro="" textlink="">
      <xdr:nvSpPr>
        <xdr:cNvPr id="602" name="楕円 601"/>
        <xdr:cNvSpPr/>
      </xdr:nvSpPr>
      <xdr:spPr>
        <a:xfrm>
          <a:off x="14541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xdr:rowOff>
    </xdr:from>
    <xdr:to>
      <xdr:col>81</xdr:col>
      <xdr:colOff>50800</xdr:colOff>
      <xdr:row>62</xdr:row>
      <xdr:rowOff>81915</xdr:rowOff>
    </xdr:to>
    <xdr:cxnSp macro="">
      <xdr:nvCxnSpPr>
        <xdr:cNvPr id="603" name="直線コネクタ 602"/>
        <xdr:cNvCxnSpPr/>
      </xdr:nvCxnSpPr>
      <xdr:spPr>
        <a:xfrm flipV="1">
          <a:off x="14592300" y="106394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128270</xdr:rowOff>
    </xdr:from>
    <xdr:to>
      <xdr:col>72</xdr:col>
      <xdr:colOff>38100</xdr:colOff>
      <xdr:row>62</xdr:row>
      <xdr:rowOff>58420</xdr:rowOff>
    </xdr:to>
    <xdr:sp macro="" textlink="">
      <xdr:nvSpPr>
        <xdr:cNvPr id="604" name="楕円 603"/>
        <xdr:cNvSpPr/>
      </xdr:nvSpPr>
      <xdr:spPr>
        <a:xfrm>
          <a:off x="1365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xdr:rowOff>
    </xdr:from>
    <xdr:to>
      <xdr:col>76</xdr:col>
      <xdr:colOff>114300</xdr:colOff>
      <xdr:row>62</xdr:row>
      <xdr:rowOff>81915</xdr:rowOff>
    </xdr:to>
    <xdr:cxnSp macro="">
      <xdr:nvCxnSpPr>
        <xdr:cNvPr id="605" name="直線コネクタ 604"/>
        <xdr:cNvCxnSpPr/>
      </xdr:nvCxnSpPr>
      <xdr:spPr>
        <a:xfrm>
          <a:off x="13703300" y="106375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606"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607"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608"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51452</xdr:rowOff>
    </xdr:from>
    <xdr:ext cx="405111" cy="259045"/>
    <xdr:sp macro="" textlink="">
      <xdr:nvSpPr>
        <xdr:cNvPr id="609" name="n_1mainValue【学校施設】&#10;有形固定資産減価償却率"/>
        <xdr:cNvSpPr txBox="1"/>
      </xdr:nvSpPr>
      <xdr:spPr>
        <a:xfrm>
          <a:off x="152660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123842</xdr:rowOff>
    </xdr:from>
    <xdr:ext cx="405111" cy="259045"/>
    <xdr:sp macro="" textlink="">
      <xdr:nvSpPr>
        <xdr:cNvPr id="610" name="n_2mainValue【学校施設】&#10;有形固定資産減価償却率"/>
        <xdr:cNvSpPr txBox="1"/>
      </xdr:nvSpPr>
      <xdr:spPr>
        <a:xfrm>
          <a:off x="14389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49547</xdr:rowOff>
    </xdr:from>
    <xdr:ext cx="405111" cy="259045"/>
    <xdr:sp macro="" textlink="">
      <xdr:nvSpPr>
        <xdr:cNvPr id="611" name="n_3mainValue【学校施設】&#10;有形固定資産減価償却率"/>
        <xdr:cNvSpPr txBox="1"/>
      </xdr:nvSpPr>
      <xdr:spPr>
        <a:xfrm>
          <a:off x="13500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23" name="直線コネクタ 6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4" name="テキスト ボックス 6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5" name="直線コネクタ 6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6" name="テキスト ボックス 6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7" name="直線コネクタ 6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8" name="テキスト ボックス 6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9" name="直線コネクタ 6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0" name="テキスト ボックス 6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634" name="直線コネクタ 633"/>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635"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636" name="直線コネクタ 635"/>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637"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638" name="直線コネクタ 637"/>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639"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640" name="フローチャート: 判断 639"/>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641" name="フローチャート: 判断 640"/>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642" name="フローチャート: 判断 641"/>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643" name="フローチャート: 判断 642"/>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864</xdr:rowOff>
    </xdr:from>
    <xdr:to>
      <xdr:col>116</xdr:col>
      <xdr:colOff>114300</xdr:colOff>
      <xdr:row>62</xdr:row>
      <xdr:rowOff>102464</xdr:rowOff>
    </xdr:to>
    <xdr:sp macro="" textlink="">
      <xdr:nvSpPr>
        <xdr:cNvPr id="649" name="楕円 648"/>
        <xdr:cNvSpPr/>
      </xdr:nvSpPr>
      <xdr:spPr>
        <a:xfrm>
          <a:off x="22110700" y="106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23741</xdr:rowOff>
    </xdr:from>
    <xdr:ext cx="469744" cy="259045"/>
    <xdr:sp macro="" textlink="">
      <xdr:nvSpPr>
        <xdr:cNvPr id="650" name="【学校施設】&#10;一人当たり面積該当値テキスト"/>
        <xdr:cNvSpPr txBox="1"/>
      </xdr:nvSpPr>
      <xdr:spPr>
        <a:xfrm>
          <a:off x="22199600" y="1048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3149</xdr:rowOff>
    </xdr:from>
    <xdr:to>
      <xdr:col>112</xdr:col>
      <xdr:colOff>38100</xdr:colOff>
      <xdr:row>62</xdr:row>
      <xdr:rowOff>104749</xdr:rowOff>
    </xdr:to>
    <xdr:sp macro="" textlink="">
      <xdr:nvSpPr>
        <xdr:cNvPr id="651" name="楕円 650"/>
        <xdr:cNvSpPr/>
      </xdr:nvSpPr>
      <xdr:spPr>
        <a:xfrm>
          <a:off x="21272500" y="106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51664</xdr:rowOff>
    </xdr:from>
    <xdr:to>
      <xdr:col>116</xdr:col>
      <xdr:colOff>63500</xdr:colOff>
      <xdr:row>62</xdr:row>
      <xdr:rowOff>53949</xdr:rowOff>
    </xdr:to>
    <xdr:cxnSp macro="">
      <xdr:nvCxnSpPr>
        <xdr:cNvPr id="652" name="直線コネクタ 651"/>
        <xdr:cNvCxnSpPr/>
      </xdr:nvCxnSpPr>
      <xdr:spPr>
        <a:xfrm flipV="1">
          <a:off x="21323300" y="1068156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95962</xdr:rowOff>
    </xdr:from>
    <xdr:to>
      <xdr:col>107</xdr:col>
      <xdr:colOff>101600</xdr:colOff>
      <xdr:row>62</xdr:row>
      <xdr:rowOff>26112</xdr:rowOff>
    </xdr:to>
    <xdr:sp macro="" textlink="">
      <xdr:nvSpPr>
        <xdr:cNvPr id="653" name="楕円 652"/>
        <xdr:cNvSpPr/>
      </xdr:nvSpPr>
      <xdr:spPr>
        <a:xfrm>
          <a:off x="20383500" y="10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146762</xdr:rowOff>
    </xdr:from>
    <xdr:to>
      <xdr:col>111</xdr:col>
      <xdr:colOff>177800</xdr:colOff>
      <xdr:row>62</xdr:row>
      <xdr:rowOff>53949</xdr:rowOff>
    </xdr:to>
    <xdr:cxnSp macro="">
      <xdr:nvCxnSpPr>
        <xdr:cNvPr id="654" name="直線コネクタ 653"/>
        <xdr:cNvCxnSpPr/>
      </xdr:nvCxnSpPr>
      <xdr:spPr>
        <a:xfrm>
          <a:off x="20434300" y="10605212"/>
          <a:ext cx="889000" cy="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55" name="楕円 654"/>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146762</xdr:rowOff>
    </xdr:from>
    <xdr:to>
      <xdr:col>107</xdr:col>
      <xdr:colOff>50800</xdr:colOff>
      <xdr:row>62</xdr:row>
      <xdr:rowOff>105156</xdr:rowOff>
    </xdr:to>
    <xdr:cxnSp macro="">
      <xdr:nvCxnSpPr>
        <xdr:cNvPr id="656" name="直線コネクタ 655"/>
        <xdr:cNvCxnSpPr/>
      </xdr:nvCxnSpPr>
      <xdr:spPr>
        <a:xfrm flipV="1">
          <a:off x="19545300" y="10605212"/>
          <a:ext cx="889000" cy="1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657"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658"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659"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121276</xdr:rowOff>
    </xdr:from>
    <xdr:ext cx="469744" cy="259045"/>
    <xdr:sp macro="" textlink="">
      <xdr:nvSpPr>
        <xdr:cNvPr id="660" name="n_1mainValue【学校施設】&#10;一人当たり面積"/>
        <xdr:cNvSpPr txBox="1"/>
      </xdr:nvSpPr>
      <xdr:spPr>
        <a:xfrm>
          <a:off x="21075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42639</xdr:rowOff>
    </xdr:from>
    <xdr:ext cx="469744" cy="259045"/>
    <xdr:sp macro="" textlink="">
      <xdr:nvSpPr>
        <xdr:cNvPr id="661" name="n_2mainValue【学校施設】&#10;一人当たり面積"/>
        <xdr:cNvSpPr txBox="1"/>
      </xdr:nvSpPr>
      <xdr:spPr>
        <a:xfrm>
          <a:off x="20199427" y="1032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662" name="n_3mainValue【学校施設】&#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3" name="直線コネクタ 6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4" name="テキスト ボックス 6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5" name="直線コネクタ 6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6" name="テキスト ボックス 6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7" name="直線コネクタ 6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8" name="テキスト ボックス 6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9" name="直線コネクタ 6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0" name="テキスト ボックス 6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1" name="直線コネクタ 6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2" name="テキスト ボックス 6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3" name="直線コネクタ 6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4" name="テキスト ボックス 6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88" name="直線コネクタ 687"/>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89"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90" name="直線コネクタ 689"/>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2" name="直線コネクタ 6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693" name="【児童館】&#10;有形固定資産減価償却率平均値テキスト"/>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94" name="フローチャート: 判断 693"/>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95" name="フローチャート: 判断 694"/>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96" name="フローチャート: 判断 695"/>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97" name="フローチャート: 判断 696"/>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703" name="楕円 702"/>
        <xdr:cNvSpPr/>
      </xdr:nvSpPr>
      <xdr:spPr>
        <a:xfrm>
          <a:off x="16268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164935</xdr:rowOff>
    </xdr:from>
    <xdr:ext cx="405111" cy="259045"/>
    <xdr:sp macro="" textlink="">
      <xdr:nvSpPr>
        <xdr:cNvPr id="704" name="【児童館】&#10;有形固定資産減価償却率該当値テキスト"/>
        <xdr:cNvSpPr txBox="1"/>
      </xdr:nvSpPr>
      <xdr:spPr>
        <a:xfrm>
          <a:off x="16357600"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50981</xdr:rowOff>
    </xdr:from>
    <xdr:to>
      <xdr:col>81</xdr:col>
      <xdr:colOff>101600</xdr:colOff>
      <xdr:row>83</xdr:row>
      <xdr:rowOff>152581</xdr:rowOff>
    </xdr:to>
    <xdr:sp macro="" textlink="">
      <xdr:nvSpPr>
        <xdr:cNvPr id="705" name="楕円 704"/>
        <xdr:cNvSpPr/>
      </xdr:nvSpPr>
      <xdr:spPr>
        <a:xfrm>
          <a:off x="15430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101781</xdr:rowOff>
    </xdr:to>
    <xdr:cxnSp macro="">
      <xdr:nvCxnSpPr>
        <xdr:cNvPr id="706" name="直線コネクタ 705"/>
        <xdr:cNvCxnSpPr/>
      </xdr:nvCxnSpPr>
      <xdr:spPr>
        <a:xfrm flipV="1">
          <a:off x="15481300" y="142962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93436</xdr:rowOff>
    </xdr:from>
    <xdr:to>
      <xdr:col>76</xdr:col>
      <xdr:colOff>165100</xdr:colOff>
      <xdr:row>84</xdr:row>
      <xdr:rowOff>23586</xdr:rowOff>
    </xdr:to>
    <xdr:sp macro="" textlink="">
      <xdr:nvSpPr>
        <xdr:cNvPr id="707" name="楕円 706"/>
        <xdr:cNvSpPr/>
      </xdr:nvSpPr>
      <xdr:spPr>
        <a:xfrm>
          <a:off x="14541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101781</xdr:rowOff>
    </xdr:from>
    <xdr:to>
      <xdr:col>81</xdr:col>
      <xdr:colOff>50800</xdr:colOff>
      <xdr:row>83</xdr:row>
      <xdr:rowOff>144236</xdr:rowOff>
    </xdr:to>
    <xdr:cxnSp macro="">
      <xdr:nvCxnSpPr>
        <xdr:cNvPr id="708" name="直線コネクタ 707"/>
        <xdr:cNvCxnSpPr/>
      </xdr:nvCxnSpPr>
      <xdr:spPr>
        <a:xfrm flipV="1">
          <a:off x="14592300" y="1433213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147320</xdr:rowOff>
    </xdr:from>
    <xdr:to>
      <xdr:col>72</xdr:col>
      <xdr:colOff>38100</xdr:colOff>
      <xdr:row>84</xdr:row>
      <xdr:rowOff>77470</xdr:rowOff>
    </xdr:to>
    <xdr:sp macro="" textlink="">
      <xdr:nvSpPr>
        <xdr:cNvPr id="709" name="楕円 708"/>
        <xdr:cNvSpPr/>
      </xdr:nvSpPr>
      <xdr:spPr>
        <a:xfrm>
          <a:off x="13652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144236</xdr:rowOff>
    </xdr:from>
    <xdr:to>
      <xdr:col>76</xdr:col>
      <xdr:colOff>114300</xdr:colOff>
      <xdr:row>84</xdr:row>
      <xdr:rowOff>26670</xdr:rowOff>
    </xdr:to>
    <xdr:cxnSp macro="">
      <xdr:nvCxnSpPr>
        <xdr:cNvPr id="710" name="直線コネクタ 709"/>
        <xdr:cNvCxnSpPr/>
      </xdr:nvCxnSpPr>
      <xdr:spPr>
        <a:xfrm flipV="1">
          <a:off x="13703300" y="1437458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711"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712"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713"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143708</xdr:rowOff>
    </xdr:from>
    <xdr:ext cx="405111" cy="259045"/>
    <xdr:sp macro="" textlink="">
      <xdr:nvSpPr>
        <xdr:cNvPr id="714" name="n_1mainValue【児童館】&#10;有形固定資産減価償却率"/>
        <xdr:cNvSpPr txBox="1"/>
      </xdr:nvSpPr>
      <xdr:spPr>
        <a:xfrm>
          <a:off x="15266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715" name="n_2mainValue【児童館】&#10;有形固定資産減価償却率"/>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68597</xdr:rowOff>
    </xdr:from>
    <xdr:ext cx="405111" cy="259045"/>
    <xdr:sp macro="" textlink="">
      <xdr:nvSpPr>
        <xdr:cNvPr id="716" name="n_3mainValue【児童館】&#10;有形固定資産減価償却率"/>
        <xdr:cNvSpPr txBox="1"/>
      </xdr:nvSpPr>
      <xdr:spPr>
        <a:xfrm>
          <a:off x="13500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740" name="直線コネクタ 739"/>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41"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42" name="直線コネクタ 741"/>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743"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744" name="直線コネクタ 743"/>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745"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46" name="フローチャート: 判断 74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747" name="フローチャート: 判断 746"/>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748" name="フローチャート: 判断 747"/>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49" name="フローチャート: 判断 74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755" name="楕円 754"/>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74947</xdr:rowOff>
    </xdr:from>
    <xdr:ext cx="469744" cy="259045"/>
    <xdr:sp macro="" textlink="">
      <xdr:nvSpPr>
        <xdr:cNvPr id="756" name="【児童館】&#10;一人当たり面積該当値テキスト"/>
        <xdr:cNvSpPr txBox="1"/>
      </xdr:nvSpPr>
      <xdr:spPr>
        <a:xfrm>
          <a:off x="22199600"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757" name="楕円 756"/>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102870</xdr:rowOff>
    </xdr:to>
    <xdr:cxnSp macro="">
      <xdr:nvCxnSpPr>
        <xdr:cNvPr id="758" name="直線コネクタ 757"/>
        <xdr:cNvCxnSpPr/>
      </xdr:nvCxnSpPr>
      <xdr:spPr>
        <a:xfrm>
          <a:off x="21323300" y="1467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52070</xdr:rowOff>
    </xdr:from>
    <xdr:to>
      <xdr:col>107</xdr:col>
      <xdr:colOff>101600</xdr:colOff>
      <xdr:row>85</xdr:row>
      <xdr:rowOff>153670</xdr:rowOff>
    </xdr:to>
    <xdr:sp macro="" textlink="">
      <xdr:nvSpPr>
        <xdr:cNvPr id="759" name="楕円 758"/>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102870</xdr:rowOff>
    </xdr:to>
    <xdr:cxnSp macro="">
      <xdr:nvCxnSpPr>
        <xdr:cNvPr id="760" name="直線コネクタ 759"/>
        <xdr:cNvCxnSpPr/>
      </xdr:nvCxnSpPr>
      <xdr:spPr>
        <a:xfrm>
          <a:off x="20434300" y="1467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61" name="楕円 760"/>
        <xdr:cNvSpPr/>
      </xdr:nvSpPr>
      <xdr:spPr>
        <a:xfrm>
          <a:off x="19494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102870</xdr:rowOff>
    </xdr:from>
    <xdr:to>
      <xdr:col>107</xdr:col>
      <xdr:colOff>50800</xdr:colOff>
      <xdr:row>85</xdr:row>
      <xdr:rowOff>102870</xdr:rowOff>
    </xdr:to>
    <xdr:cxnSp macro="">
      <xdr:nvCxnSpPr>
        <xdr:cNvPr id="762" name="直線コネクタ 761"/>
        <xdr:cNvCxnSpPr/>
      </xdr:nvCxnSpPr>
      <xdr:spPr>
        <a:xfrm>
          <a:off x="19545300" y="1467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763"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764"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65" name="n_3ave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170197</xdr:rowOff>
    </xdr:from>
    <xdr:ext cx="469744" cy="259045"/>
    <xdr:sp macro="" textlink="">
      <xdr:nvSpPr>
        <xdr:cNvPr id="766" name="n_1mainValue【児童館】&#10;一人当たり面積"/>
        <xdr:cNvSpPr txBox="1"/>
      </xdr:nvSpPr>
      <xdr:spPr>
        <a:xfrm>
          <a:off x="210757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767" name="n_2mainValue【児童館】&#10;一人当たり面積"/>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68" name="n_3mainValue【児童館】&#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94" name="直線コネクタ 793"/>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5"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6" name="直線コネクタ 795"/>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8" name="直線コネクタ 79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99"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800" name="フローチャート: 判断 799"/>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801" name="フローチャート: 判断 800"/>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02" name="フローチャート: 判断 801"/>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803" name="フローチャート: 判断 802"/>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100512</xdr:rowOff>
    </xdr:from>
    <xdr:to>
      <xdr:col>85</xdr:col>
      <xdr:colOff>177800</xdr:colOff>
      <xdr:row>103</xdr:row>
      <xdr:rowOff>30662</xdr:rowOff>
    </xdr:to>
    <xdr:sp macro="" textlink="">
      <xdr:nvSpPr>
        <xdr:cNvPr id="809" name="楕円 808"/>
        <xdr:cNvSpPr/>
      </xdr:nvSpPr>
      <xdr:spPr>
        <a:xfrm>
          <a:off x="16268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123389</xdr:rowOff>
    </xdr:from>
    <xdr:ext cx="405111" cy="259045"/>
    <xdr:sp macro="" textlink="">
      <xdr:nvSpPr>
        <xdr:cNvPr id="810" name="【公民館】&#10;有形固定資産減価償却率該当値テキスト"/>
        <xdr:cNvSpPr txBox="1"/>
      </xdr:nvSpPr>
      <xdr:spPr>
        <a:xfrm>
          <a:off x="16357600" y="1743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811" name="楕円 810"/>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151312</xdr:rowOff>
    </xdr:from>
    <xdr:to>
      <xdr:col>85</xdr:col>
      <xdr:colOff>127000</xdr:colOff>
      <xdr:row>103</xdr:row>
      <xdr:rowOff>12519</xdr:rowOff>
    </xdr:to>
    <xdr:cxnSp macro="">
      <xdr:nvCxnSpPr>
        <xdr:cNvPr id="812" name="直線コネクタ 811"/>
        <xdr:cNvCxnSpPr/>
      </xdr:nvCxnSpPr>
      <xdr:spPr>
        <a:xfrm flipV="1">
          <a:off x="15481300" y="176392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165826</xdr:rowOff>
    </xdr:from>
    <xdr:to>
      <xdr:col>76</xdr:col>
      <xdr:colOff>165100</xdr:colOff>
      <xdr:row>103</xdr:row>
      <xdr:rowOff>95976</xdr:rowOff>
    </xdr:to>
    <xdr:sp macro="" textlink="">
      <xdr:nvSpPr>
        <xdr:cNvPr id="813" name="楕円 812"/>
        <xdr:cNvSpPr/>
      </xdr:nvSpPr>
      <xdr:spPr>
        <a:xfrm>
          <a:off x="14541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45176</xdr:rowOff>
    </xdr:to>
    <xdr:cxnSp macro="">
      <xdr:nvCxnSpPr>
        <xdr:cNvPr id="814" name="直線コネクタ 813"/>
        <xdr:cNvCxnSpPr/>
      </xdr:nvCxnSpPr>
      <xdr:spPr>
        <a:xfrm flipV="1">
          <a:off x="14592300" y="176718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27032</xdr:rowOff>
    </xdr:from>
    <xdr:to>
      <xdr:col>72</xdr:col>
      <xdr:colOff>38100</xdr:colOff>
      <xdr:row>103</xdr:row>
      <xdr:rowOff>128632</xdr:rowOff>
    </xdr:to>
    <xdr:sp macro="" textlink="">
      <xdr:nvSpPr>
        <xdr:cNvPr id="815" name="楕円 814"/>
        <xdr:cNvSpPr/>
      </xdr:nvSpPr>
      <xdr:spPr>
        <a:xfrm>
          <a:off x="13652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45176</xdr:rowOff>
    </xdr:from>
    <xdr:to>
      <xdr:col>76</xdr:col>
      <xdr:colOff>114300</xdr:colOff>
      <xdr:row>103</xdr:row>
      <xdr:rowOff>77832</xdr:rowOff>
    </xdr:to>
    <xdr:cxnSp macro="">
      <xdr:nvCxnSpPr>
        <xdr:cNvPr id="816" name="直線コネクタ 815"/>
        <xdr:cNvCxnSpPr/>
      </xdr:nvCxnSpPr>
      <xdr:spPr>
        <a:xfrm flipV="1">
          <a:off x="13703300" y="177045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817"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818"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819"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79846</xdr:rowOff>
    </xdr:from>
    <xdr:ext cx="405111" cy="259045"/>
    <xdr:sp macro="" textlink="">
      <xdr:nvSpPr>
        <xdr:cNvPr id="820" name="n_1mainValue【公民館】&#10;有形固定資産減価償却率"/>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112503</xdr:rowOff>
    </xdr:from>
    <xdr:ext cx="405111" cy="259045"/>
    <xdr:sp macro="" textlink="">
      <xdr:nvSpPr>
        <xdr:cNvPr id="821" name="n_2mainValue【公民館】&#10;有形固定資産減価償却率"/>
        <xdr:cNvSpPr txBox="1"/>
      </xdr:nvSpPr>
      <xdr:spPr>
        <a:xfrm>
          <a:off x="14389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145159</xdr:rowOff>
    </xdr:from>
    <xdr:ext cx="405111" cy="259045"/>
    <xdr:sp macro="" textlink="">
      <xdr:nvSpPr>
        <xdr:cNvPr id="822" name="n_3mainValue【公民館】&#10;有形固定資産減価償却率"/>
        <xdr:cNvSpPr txBox="1"/>
      </xdr:nvSpPr>
      <xdr:spPr>
        <a:xfrm>
          <a:off x="13500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3" name="直線コネクタ 8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4" name="テキスト ボックス 8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5" name="直線コネクタ 8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6" name="テキスト ボックス 8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7" name="直線コネクタ 8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8" name="テキスト ボックス 8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9" name="直線コネクタ 8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0" name="テキスト ボックス 8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1" name="直線コネクタ 8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2" name="テキスト ボックス 8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3" name="直線コネクタ 8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4" name="テキスト ボックス 8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848" name="直線コネクタ 847"/>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49"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50" name="直線コネクタ 849"/>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51"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52" name="直線コネクタ 851"/>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853"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54" name="フローチャート: 判断 853"/>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855" name="フローチャート: 判断 854"/>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56" name="フローチャート: 判断 855"/>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857" name="フローチャート: 判断 856"/>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8" name="テキスト ボックス 8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9" name="テキスト ボックス 8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0" name="テキスト ボックス 8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1" name="テキスト ボックス 8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2" name="テキスト ボックス 8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63" name="楕円 862"/>
        <xdr:cNvSpPr/>
      </xdr:nvSpPr>
      <xdr:spPr>
        <a:xfrm>
          <a:off x="22110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107059</xdr:rowOff>
    </xdr:from>
    <xdr:ext cx="469744" cy="259045"/>
    <xdr:sp macro="" textlink="">
      <xdr:nvSpPr>
        <xdr:cNvPr id="864" name="【公民館】&#10;一人当たり面積該当値テキスト"/>
        <xdr:cNvSpPr txBox="1"/>
      </xdr:nvSpPr>
      <xdr:spPr>
        <a:xfrm>
          <a:off x="22199600" y="1810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865" name="楕円 864"/>
        <xdr:cNvSpPr/>
      </xdr:nvSpPr>
      <xdr:spPr>
        <a:xfrm>
          <a:off x="2127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134982</xdr:rowOff>
    </xdr:from>
    <xdr:to>
      <xdr:col>116</xdr:col>
      <xdr:colOff>63500</xdr:colOff>
      <xdr:row>106</xdr:row>
      <xdr:rowOff>138249</xdr:rowOff>
    </xdr:to>
    <xdr:cxnSp macro="">
      <xdr:nvCxnSpPr>
        <xdr:cNvPr id="866" name="直線コネクタ 865"/>
        <xdr:cNvCxnSpPr/>
      </xdr:nvCxnSpPr>
      <xdr:spPr>
        <a:xfrm flipV="1">
          <a:off x="21323300" y="183086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867" name="楕円 866"/>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134982</xdr:rowOff>
    </xdr:from>
    <xdr:to>
      <xdr:col>111</xdr:col>
      <xdr:colOff>177800</xdr:colOff>
      <xdr:row>106</xdr:row>
      <xdr:rowOff>138249</xdr:rowOff>
    </xdr:to>
    <xdr:cxnSp macro="">
      <xdr:nvCxnSpPr>
        <xdr:cNvPr id="868" name="直線コネクタ 867"/>
        <xdr:cNvCxnSpPr/>
      </xdr:nvCxnSpPr>
      <xdr:spPr>
        <a:xfrm>
          <a:off x="20434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69" name="楕円 868"/>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134982</xdr:rowOff>
    </xdr:to>
    <xdr:cxnSp macro="">
      <xdr:nvCxnSpPr>
        <xdr:cNvPr id="870" name="直線コネクタ 869"/>
        <xdr:cNvCxnSpPr/>
      </xdr:nvCxnSpPr>
      <xdr:spPr>
        <a:xfrm>
          <a:off x="19545300" y="18308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871"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872"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873"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34126</xdr:rowOff>
    </xdr:from>
    <xdr:ext cx="469744" cy="259045"/>
    <xdr:sp macro="" textlink="">
      <xdr:nvSpPr>
        <xdr:cNvPr id="874" name="n_1mainValue【公民館】&#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75" name="n_2main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76" name="n_3main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有形固定資産減価償却率が高い施設は公民館であり、１１施設中１０施設が老朽化比率５０％以上となっている。一方、有形固定資産減価償却率が低い主な施設は公営住宅であり、これは、２施設中１施設の建替えが平成２７年度に完了したことによるものです。</a:t>
          </a: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29,097
28,369
13.93
16,288,551
15,520,488
502,573
7,158,708
6,567,542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98878</xdr:rowOff>
    </xdr:from>
    <xdr:to>
      <xdr:col>24</xdr:col>
      <xdr:colOff>114300</xdr:colOff>
      <xdr:row>40</xdr:row>
      <xdr:rowOff>29028</xdr:rowOff>
    </xdr:to>
    <xdr:sp macro="" textlink="">
      <xdr:nvSpPr>
        <xdr:cNvPr id="72" name="楕円 71"/>
        <xdr:cNvSpPr/>
      </xdr:nvSpPr>
      <xdr:spPr>
        <a:xfrm>
          <a:off x="4584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77305</xdr:rowOff>
    </xdr:from>
    <xdr:ext cx="405111" cy="259045"/>
    <xdr:sp macro="" textlink="">
      <xdr:nvSpPr>
        <xdr:cNvPr id="73" name="【図書館】&#10;有形固定資産減価償却率該当値テキスト"/>
        <xdr:cNvSpPr txBox="1"/>
      </xdr:nvSpPr>
      <xdr:spPr>
        <a:xfrm>
          <a:off x="4673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4" name="楕円 73"/>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10885</xdr:rowOff>
    </xdr:to>
    <xdr:cxnSp macro="">
      <xdr:nvCxnSpPr>
        <xdr:cNvPr id="75" name="直線コネクタ 74"/>
        <xdr:cNvCxnSpPr/>
      </xdr:nvCxnSpPr>
      <xdr:spPr>
        <a:xfrm flipV="1">
          <a:off x="3797300" y="683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6" name="楕円 75"/>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7" name="直線コネクタ 76"/>
        <xdr:cNvCxnSpPr/>
      </xdr:nvCxnSpPr>
      <xdr:spPr>
        <a:xfrm flipV="1">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78" name="楕円 77"/>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76200</xdr:rowOff>
    </xdr:to>
    <xdr:cxnSp macro="">
      <xdr:nvCxnSpPr>
        <xdr:cNvPr id="79" name="直線コネクタ 78"/>
        <xdr:cNvCxnSpPr/>
      </xdr:nvCxnSpPr>
      <xdr:spPr>
        <a:xfrm flipV="1">
          <a:off x="2019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3" name="n_1mainValue【図書館】&#10;有形固定資産減価償却率"/>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4" name="n_2mainValue【図書館】&#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85" name="n_3mainValue【図書館】&#10;有形固定資産減価償却率"/>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122555</xdr:rowOff>
    </xdr:from>
    <xdr:to>
      <xdr:col>55</xdr:col>
      <xdr:colOff>50800</xdr:colOff>
      <xdr:row>37</xdr:row>
      <xdr:rowOff>52705</xdr:rowOff>
    </xdr:to>
    <xdr:sp macro="" textlink="">
      <xdr:nvSpPr>
        <xdr:cNvPr id="120" name="楕円 119"/>
        <xdr:cNvSpPr/>
      </xdr:nvSpPr>
      <xdr:spPr>
        <a:xfrm>
          <a:off x="10426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145432</xdr:rowOff>
    </xdr:from>
    <xdr:ext cx="469744" cy="259045"/>
    <xdr:sp macro="" textlink="">
      <xdr:nvSpPr>
        <xdr:cNvPr id="121" name="【図書館】&#10;一人当たり面積該当値テキスト"/>
        <xdr:cNvSpPr txBox="1"/>
      </xdr:nvSpPr>
      <xdr:spPr>
        <a:xfrm>
          <a:off x="10515600" y="614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128270</xdr:rowOff>
    </xdr:from>
    <xdr:to>
      <xdr:col>50</xdr:col>
      <xdr:colOff>165100</xdr:colOff>
      <xdr:row>37</xdr:row>
      <xdr:rowOff>58420</xdr:rowOff>
    </xdr:to>
    <xdr:sp macro="" textlink="">
      <xdr:nvSpPr>
        <xdr:cNvPr id="122" name="楕円 121"/>
        <xdr:cNvSpPr/>
      </xdr:nvSpPr>
      <xdr:spPr>
        <a:xfrm>
          <a:off x="958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xdr:rowOff>
    </xdr:from>
    <xdr:to>
      <xdr:col>55</xdr:col>
      <xdr:colOff>0</xdr:colOff>
      <xdr:row>37</xdr:row>
      <xdr:rowOff>7620</xdr:rowOff>
    </xdr:to>
    <xdr:cxnSp macro="">
      <xdr:nvCxnSpPr>
        <xdr:cNvPr id="123" name="直線コネクタ 122"/>
        <xdr:cNvCxnSpPr/>
      </xdr:nvCxnSpPr>
      <xdr:spPr>
        <a:xfrm flipV="1">
          <a:off x="9639300" y="63455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4" name="楕円 123"/>
        <xdr:cNvSpPr/>
      </xdr:nvSpPr>
      <xdr:spPr>
        <a:xfrm>
          <a:off x="869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xdr:rowOff>
    </xdr:from>
    <xdr:to>
      <xdr:col>50</xdr:col>
      <xdr:colOff>114300</xdr:colOff>
      <xdr:row>37</xdr:row>
      <xdr:rowOff>7620</xdr:rowOff>
    </xdr:to>
    <xdr:cxnSp macro="">
      <xdr:nvCxnSpPr>
        <xdr:cNvPr id="125" name="直線コネクタ 124"/>
        <xdr:cNvCxnSpPr/>
      </xdr:nvCxnSpPr>
      <xdr:spPr>
        <a:xfrm>
          <a:off x="8750300" y="6345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122555</xdr:rowOff>
    </xdr:from>
    <xdr:to>
      <xdr:col>41</xdr:col>
      <xdr:colOff>101600</xdr:colOff>
      <xdr:row>37</xdr:row>
      <xdr:rowOff>52705</xdr:rowOff>
    </xdr:to>
    <xdr:sp macro="" textlink="">
      <xdr:nvSpPr>
        <xdr:cNvPr id="126" name="楕円 125"/>
        <xdr:cNvSpPr/>
      </xdr:nvSpPr>
      <xdr:spPr>
        <a:xfrm>
          <a:off x="781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xdr:rowOff>
    </xdr:from>
    <xdr:to>
      <xdr:col>45</xdr:col>
      <xdr:colOff>177800</xdr:colOff>
      <xdr:row>37</xdr:row>
      <xdr:rowOff>1905</xdr:rowOff>
    </xdr:to>
    <xdr:cxnSp macro="">
      <xdr:nvCxnSpPr>
        <xdr:cNvPr id="127" name="直線コネクタ 126"/>
        <xdr:cNvCxnSpPr/>
      </xdr:nvCxnSpPr>
      <xdr:spPr>
        <a:xfrm>
          <a:off x="7861300" y="634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74947</xdr:rowOff>
    </xdr:from>
    <xdr:ext cx="469744" cy="259045"/>
    <xdr:sp macro="" textlink="">
      <xdr:nvSpPr>
        <xdr:cNvPr id="131" name="n_1mainValue【図書館】&#10;一人当たり面積"/>
        <xdr:cNvSpPr txBox="1"/>
      </xdr:nvSpPr>
      <xdr:spPr>
        <a:xfrm>
          <a:off x="93917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69232</xdr:rowOff>
    </xdr:from>
    <xdr:ext cx="469744" cy="259045"/>
    <xdr:sp macro="" textlink="">
      <xdr:nvSpPr>
        <xdr:cNvPr id="132" name="n_2mainValue【図書館】&#10;一人当たり面積"/>
        <xdr:cNvSpPr txBox="1"/>
      </xdr:nvSpPr>
      <xdr:spPr>
        <a:xfrm>
          <a:off x="85154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69232</xdr:rowOff>
    </xdr:from>
    <xdr:ext cx="469744" cy="259045"/>
    <xdr:sp macro="" textlink="">
      <xdr:nvSpPr>
        <xdr:cNvPr id="133" name="n_3mainValue【図書館】&#10;一人当たり面積"/>
        <xdr:cNvSpPr txBox="1"/>
      </xdr:nvSpPr>
      <xdr:spPr>
        <a:xfrm>
          <a:off x="76264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63" name="【体育館・プール】&#10;有形固定資産減価償却率平均値テキスト"/>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73" name="楕円 172"/>
        <xdr:cNvSpPr/>
      </xdr:nvSpPr>
      <xdr:spPr>
        <a:xfrm>
          <a:off x="4584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68597</xdr:rowOff>
    </xdr:from>
    <xdr:ext cx="405111" cy="259045"/>
    <xdr:sp macro="" textlink="">
      <xdr:nvSpPr>
        <xdr:cNvPr id="174" name="【体育館・プール】&#10;有形固定資産減価償却率該当値テキスト"/>
        <xdr:cNvSpPr txBox="1"/>
      </xdr:nvSpPr>
      <xdr:spPr>
        <a:xfrm>
          <a:off x="4673600"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75" name="楕円 174"/>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140970</xdr:rowOff>
    </xdr:from>
    <xdr:to>
      <xdr:col>24</xdr:col>
      <xdr:colOff>63500</xdr:colOff>
      <xdr:row>60</xdr:row>
      <xdr:rowOff>11430</xdr:rowOff>
    </xdr:to>
    <xdr:cxnSp macro="">
      <xdr:nvCxnSpPr>
        <xdr:cNvPr id="176" name="直線コネクタ 175"/>
        <xdr:cNvCxnSpPr/>
      </xdr:nvCxnSpPr>
      <xdr:spPr>
        <a:xfrm flipV="1">
          <a:off x="3797300" y="10256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楕円 176"/>
        <xdr:cNvSpPr/>
      </xdr:nvSpPr>
      <xdr:spPr>
        <a:xfrm>
          <a:off x="2857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61</xdr:row>
      <xdr:rowOff>154305</xdr:rowOff>
    </xdr:to>
    <xdr:cxnSp macro="">
      <xdr:nvCxnSpPr>
        <xdr:cNvPr id="178" name="直線コネクタ 177"/>
        <xdr:cNvCxnSpPr/>
      </xdr:nvCxnSpPr>
      <xdr:spPr>
        <a:xfrm flipV="1">
          <a:off x="2908300" y="1029843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179" name="楕円 178"/>
        <xdr:cNvSpPr/>
      </xdr:nvSpPr>
      <xdr:spPr>
        <a:xfrm>
          <a:off x="196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70485</xdr:rowOff>
    </xdr:from>
    <xdr:to>
      <xdr:col>15</xdr:col>
      <xdr:colOff>50800</xdr:colOff>
      <xdr:row>61</xdr:row>
      <xdr:rowOff>154305</xdr:rowOff>
    </xdr:to>
    <xdr:cxnSp macro="">
      <xdr:nvCxnSpPr>
        <xdr:cNvPr id="180" name="直線コネクタ 179"/>
        <xdr:cNvCxnSpPr/>
      </xdr:nvCxnSpPr>
      <xdr:spPr>
        <a:xfrm>
          <a:off x="2019300" y="1052893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1"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2"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53357</xdr:rowOff>
    </xdr:from>
    <xdr:ext cx="405111" cy="259045"/>
    <xdr:sp macro="" textlink="">
      <xdr:nvSpPr>
        <xdr:cNvPr id="184" name="n_1mainValue【体育館・プール】&#10;有形固定資産減価償却率"/>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85" name="n_2mainValue【体育館・プール】&#10;有形固定資産減価償却率"/>
        <xdr:cNvSpPr txBox="1"/>
      </xdr:nvSpPr>
      <xdr:spPr>
        <a:xfrm>
          <a:off x="2705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112412</xdr:rowOff>
    </xdr:from>
    <xdr:ext cx="405111" cy="259045"/>
    <xdr:sp macro="" textlink="">
      <xdr:nvSpPr>
        <xdr:cNvPr id="186" name="n_3mainValue【体育館・プール】&#10;有形固定資産減価償却率"/>
        <xdr:cNvSpPr txBox="1"/>
      </xdr:nvSpPr>
      <xdr:spPr>
        <a:xfrm>
          <a:off x="1816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147320</xdr:rowOff>
    </xdr:from>
    <xdr:to>
      <xdr:col>55</xdr:col>
      <xdr:colOff>50800</xdr:colOff>
      <xdr:row>64</xdr:row>
      <xdr:rowOff>77470</xdr:rowOff>
    </xdr:to>
    <xdr:sp macro="" textlink="">
      <xdr:nvSpPr>
        <xdr:cNvPr id="225" name="楕円 224"/>
        <xdr:cNvSpPr/>
      </xdr:nvSpPr>
      <xdr:spPr>
        <a:xfrm>
          <a:off x="10426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62247</xdr:rowOff>
    </xdr:from>
    <xdr:ext cx="469744" cy="259045"/>
    <xdr:sp macro="" textlink="">
      <xdr:nvSpPr>
        <xdr:cNvPr id="226" name="【体育館・プール】&#10;一人当たり面積該当値テキスト"/>
        <xdr:cNvSpPr txBox="1"/>
      </xdr:nvSpPr>
      <xdr:spPr>
        <a:xfrm>
          <a:off x="10515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147320</xdr:rowOff>
    </xdr:from>
    <xdr:to>
      <xdr:col>50</xdr:col>
      <xdr:colOff>165100</xdr:colOff>
      <xdr:row>64</xdr:row>
      <xdr:rowOff>77470</xdr:rowOff>
    </xdr:to>
    <xdr:sp macro="" textlink="">
      <xdr:nvSpPr>
        <xdr:cNvPr id="227" name="楕円 226"/>
        <xdr:cNvSpPr/>
      </xdr:nvSpPr>
      <xdr:spPr>
        <a:xfrm>
          <a:off x="9588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26670</xdr:rowOff>
    </xdr:from>
    <xdr:to>
      <xdr:col>55</xdr:col>
      <xdr:colOff>0</xdr:colOff>
      <xdr:row>64</xdr:row>
      <xdr:rowOff>26670</xdr:rowOff>
    </xdr:to>
    <xdr:cxnSp macro="">
      <xdr:nvCxnSpPr>
        <xdr:cNvPr id="228" name="直線コネクタ 227"/>
        <xdr:cNvCxnSpPr/>
      </xdr:nvCxnSpPr>
      <xdr:spPr>
        <a:xfrm>
          <a:off x="9639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xdr:rowOff>
    </xdr:from>
    <xdr:to>
      <xdr:col>46</xdr:col>
      <xdr:colOff>38100</xdr:colOff>
      <xdr:row>62</xdr:row>
      <xdr:rowOff>102235</xdr:rowOff>
    </xdr:to>
    <xdr:sp macro="" textlink="">
      <xdr:nvSpPr>
        <xdr:cNvPr id="229" name="楕円 228"/>
        <xdr:cNvSpPr/>
      </xdr:nvSpPr>
      <xdr:spPr>
        <a:xfrm>
          <a:off x="8699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51435</xdr:rowOff>
    </xdr:from>
    <xdr:to>
      <xdr:col>50</xdr:col>
      <xdr:colOff>114300</xdr:colOff>
      <xdr:row>64</xdr:row>
      <xdr:rowOff>26670</xdr:rowOff>
    </xdr:to>
    <xdr:cxnSp macro="">
      <xdr:nvCxnSpPr>
        <xdr:cNvPr id="230" name="直線コネクタ 229"/>
        <xdr:cNvCxnSpPr/>
      </xdr:nvCxnSpPr>
      <xdr:spPr>
        <a:xfrm>
          <a:off x="8750300" y="10681335"/>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170180</xdr:rowOff>
    </xdr:from>
    <xdr:to>
      <xdr:col>41</xdr:col>
      <xdr:colOff>101600</xdr:colOff>
      <xdr:row>62</xdr:row>
      <xdr:rowOff>100330</xdr:rowOff>
    </xdr:to>
    <xdr:sp macro="" textlink="">
      <xdr:nvSpPr>
        <xdr:cNvPr id="231" name="楕円 230"/>
        <xdr:cNvSpPr/>
      </xdr:nvSpPr>
      <xdr:spPr>
        <a:xfrm>
          <a:off x="781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49530</xdr:rowOff>
    </xdr:from>
    <xdr:to>
      <xdr:col>45</xdr:col>
      <xdr:colOff>177800</xdr:colOff>
      <xdr:row>62</xdr:row>
      <xdr:rowOff>51435</xdr:rowOff>
    </xdr:to>
    <xdr:cxnSp macro="">
      <xdr:nvCxnSpPr>
        <xdr:cNvPr id="232" name="直線コネクタ 231"/>
        <xdr:cNvCxnSpPr/>
      </xdr:nvCxnSpPr>
      <xdr:spPr>
        <a:xfrm>
          <a:off x="7861300" y="106794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68597</xdr:rowOff>
    </xdr:from>
    <xdr:ext cx="469744" cy="259045"/>
    <xdr:sp macro="" textlink="">
      <xdr:nvSpPr>
        <xdr:cNvPr id="236" name="n_1mainValue【体育館・プール】&#10;一人当たり面積"/>
        <xdr:cNvSpPr txBox="1"/>
      </xdr:nvSpPr>
      <xdr:spPr>
        <a:xfrm>
          <a:off x="9391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118762</xdr:rowOff>
    </xdr:from>
    <xdr:ext cx="469744" cy="259045"/>
    <xdr:sp macro="" textlink="">
      <xdr:nvSpPr>
        <xdr:cNvPr id="237" name="n_2mainValue【体育館・プール】&#10;一人当たり面積"/>
        <xdr:cNvSpPr txBox="1"/>
      </xdr:nvSpPr>
      <xdr:spPr>
        <a:xfrm>
          <a:off x="85154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116857</xdr:rowOff>
    </xdr:from>
    <xdr:ext cx="469744" cy="259045"/>
    <xdr:sp macro="" textlink="">
      <xdr:nvSpPr>
        <xdr:cNvPr id="238" name="n_3mainValue【体育館・プール】&#10;一人当たり面積"/>
        <xdr:cNvSpPr txBox="1"/>
      </xdr:nvSpPr>
      <xdr:spPr>
        <a:xfrm>
          <a:off x="7626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8" name="楕円 277"/>
        <xdr:cNvSpPr/>
      </xdr:nvSpPr>
      <xdr:spPr>
        <a:xfrm>
          <a:off x="4584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92091</xdr:rowOff>
    </xdr:from>
    <xdr:ext cx="405111" cy="259045"/>
    <xdr:sp macro="" textlink="">
      <xdr:nvSpPr>
        <xdr:cNvPr id="279" name="【福祉施設】&#10;有形固定資産減価償却率該当値テキスト"/>
        <xdr:cNvSpPr txBox="1"/>
      </xdr:nvSpPr>
      <xdr:spPr>
        <a:xfrm>
          <a:off x="4673600"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126364</xdr:rowOff>
    </xdr:from>
    <xdr:to>
      <xdr:col>20</xdr:col>
      <xdr:colOff>38100</xdr:colOff>
      <xdr:row>83</xdr:row>
      <xdr:rowOff>56514</xdr:rowOff>
    </xdr:to>
    <xdr:sp macro="" textlink="">
      <xdr:nvSpPr>
        <xdr:cNvPr id="280" name="楕円 279"/>
        <xdr:cNvSpPr/>
      </xdr:nvSpPr>
      <xdr:spPr>
        <a:xfrm>
          <a:off x="3746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83</xdr:row>
      <xdr:rowOff>5714</xdr:rowOff>
    </xdr:to>
    <xdr:cxnSp macro="">
      <xdr:nvCxnSpPr>
        <xdr:cNvPr id="281" name="直線コネクタ 280"/>
        <xdr:cNvCxnSpPr/>
      </xdr:nvCxnSpPr>
      <xdr:spPr>
        <a:xfrm flipV="1">
          <a:off x="3797300" y="141789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145414</xdr:rowOff>
    </xdr:from>
    <xdr:to>
      <xdr:col>15</xdr:col>
      <xdr:colOff>101600</xdr:colOff>
      <xdr:row>78</xdr:row>
      <xdr:rowOff>75564</xdr:rowOff>
    </xdr:to>
    <xdr:sp macro="" textlink="">
      <xdr:nvSpPr>
        <xdr:cNvPr id="282" name="楕円 281"/>
        <xdr:cNvSpPr/>
      </xdr:nvSpPr>
      <xdr:spPr>
        <a:xfrm>
          <a:off x="2857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24764</xdr:rowOff>
    </xdr:from>
    <xdr:to>
      <xdr:col>19</xdr:col>
      <xdr:colOff>177800</xdr:colOff>
      <xdr:row>83</xdr:row>
      <xdr:rowOff>5714</xdr:rowOff>
    </xdr:to>
    <xdr:cxnSp macro="">
      <xdr:nvCxnSpPr>
        <xdr:cNvPr id="283" name="直線コネクタ 282"/>
        <xdr:cNvCxnSpPr/>
      </xdr:nvCxnSpPr>
      <xdr:spPr>
        <a:xfrm>
          <a:off x="2908300" y="13397864"/>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80645</xdr:rowOff>
    </xdr:from>
    <xdr:to>
      <xdr:col>10</xdr:col>
      <xdr:colOff>165100</xdr:colOff>
      <xdr:row>79</xdr:row>
      <xdr:rowOff>10795</xdr:rowOff>
    </xdr:to>
    <xdr:sp macro="" textlink="">
      <xdr:nvSpPr>
        <xdr:cNvPr id="284" name="楕円 283"/>
        <xdr:cNvSpPr/>
      </xdr:nvSpPr>
      <xdr:spPr>
        <a:xfrm>
          <a:off x="1968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24764</xdr:rowOff>
    </xdr:from>
    <xdr:to>
      <xdr:col>15</xdr:col>
      <xdr:colOff>50800</xdr:colOff>
      <xdr:row>78</xdr:row>
      <xdr:rowOff>131445</xdr:rowOff>
    </xdr:to>
    <xdr:cxnSp macro="">
      <xdr:nvCxnSpPr>
        <xdr:cNvPr id="285" name="直線コネクタ 284"/>
        <xdr:cNvCxnSpPr/>
      </xdr:nvCxnSpPr>
      <xdr:spPr>
        <a:xfrm flipV="1">
          <a:off x="2019300" y="13397864"/>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73041</xdr:rowOff>
    </xdr:from>
    <xdr:ext cx="405111" cy="259045"/>
    <xdr:sp macro="" textlink="">
      <xdr:nvSpPr>
        <xdr:cNvPr id="289" name="n_1main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92091</xdr:rowOff>
    </xdr:from>
    <xdr:ext cx="405111" cy="259045"/>
    <xdr:sp macro="" textlink="">
      <xdr:nvSpPr>
        <xdr:cNvPr id="290" name="n_2mainValue【福祉施設】&#10;有形固定資産減価償却率"/>
        <xdr:cNvSpPr txBox="1"/>
      </xdr:nvSpPr>
      <xdr:spPr>
        <a:xfrm>
          <a:off x="27057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27322</xdr:rowOff>
    </xdr:from>
    <xdr:ext cx="405111" cy="259045"/>
    <xdr:sp macro="" textlink="">
      <xdr:nvSpPr>
        <xdr:cNvPr id="291" name="n_3mainValue【福祉施設】&#10;有形固定資産減価償却率"/>
        <xdr:cNvSpPr txBox="1"/>
      </xdr:nvSpPr>
      <xdr:spPr>
        <a:xfrm>
          <a:off x="18167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363</xdr:rowOff>
    </xdr:from>
    <xdr:to>
      <xdr:col>55</xdr:col>
      <xdr:colOff>50800</xdr:colOff>
      <xdr:row>86</xdr:row>
      <xdr:rowOff>101963</xdr:rowOff>
    </xdr:to>
    <xdr:sp macro="" textlink="">
      <xdr:nvSpPr>
        <xdr:cNvPr id="332" name="楕円 331"/>
        <xdr:cNvSpPr/>
      </xdr:nvSpPr>
      <xdr:spPr>
        <a:xfrm>
          <a:off x="10426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86740</xdr:rowOff>
    </xdr:from>
    <xdr:ext cx="469744" cy="259045"/>
    <xdr:sp macro="" textlink="">
      <xdr:nvSpPr>
        <xdr:cNvPr id="333" name="【福祉施設】&#10;一人当たり面積該当値テキスト"/>
        <xdr:cNvSpPr txBox="1"/>
      </xdr:nvSpPr>
      <xdr:spPr>
        <a:xfrm>
          <a:off x="10515600" y="146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363</xdr:rowOff>
    </xdr:from>
    <xdr:to>
      <xdr:col>50</xdr:col>
      <xdr:colOff>165100</xdr:colOff>
      <xdr:row>86</xdr:row>
      <xdr:rowOff>101963</xdr:rowOff>
    </xdr:to>
    <xdr:sp macro="" textlink="">
      <xdr:nvSpPr>
        <xdr:cNvPr id="334" name="楕円 333"/>
        <xdr:cNvSpPr/>
      </xdr:nvSpPr>
      <xdr:spPr>
        <a:xfrm>
          <a:off x="9588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51163</xdr:rowOff>
    </xdr:from>
    <xdr:to>
      <xdr:col>55</xdr:col>
      <xdr:colOff>0</xdr:colOff>
      <xdr:row>86</xdr:row>
      <xdr:rowOff>51163</xdr:rowOff>
    </xdr:to>
    <xdr:cxnSp macro="">
      <xdr:nvCxnSpPr>
        <xdr:cNvPr id="335" name="直線コネクタ 334"/>
        <xdr:cNvCxnSpPr/>
      </xdr:nvCxnSpPr>
      <xdr:spPr>
        <a:xfrm>
          <a:off x="9639300" y="1479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36" name="楕円 335"/>
        <xdr:cNvSpPr/>
      </xdr:nvSpPr>
      <xdr:spPr>
        <a:xfrm>
          <a:off x="8699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51163</xdr:rowOff>
    </xdr:from>
    <xdr:to>
      <xdr:col>50</xdr:col>
      <xdr:colOff>114300</xdr:colOff>
      <xdr:row>86</xdr:row>
      <xdr:rowOff>70757</xdr:rowOff>
    </xdr:to>
    <xdr:cxnSp macro="">
      <xdr:nvCxnSpPr>
        <xdr:cNvPr id="337" name="直線コネクタ 336"/>
        <xdr:cNvCxnSpPr/>
      </xdr:nvCxnSpPr>
      <xdr:spPr>
        <a:xfrm flipV="1">
          <a:off x="8750300" y="147958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38" name="楕円 337"/>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70757</xdr:rowOff>
    </xdr:to>
    <xdr:cxnSp macro="">
      <xdr:nvCxnSpPr>
        <xdr:cNvPr id="339" name="直線コネクタ 338"/>
        <xdr:cNvCxnSpPr/>
      </xdr:nvCxnSpPr>
      <xdr:spPr>
        <a:xfrm>
          <a:off x="7861300" y="1478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93090</xdr:rowOff>
    </xdr:from>
    <xdr:ext cx="469744" cy="259045"/>
    <xdr:sp macro="" textlink="">
      <xdr:nvSpPr>
        <xdr:cNvPr id="343" name="n_1mainValue【福祉施設】&#10;一人当たり面積"/>
        <xdr:cNvSpPr txBox="1"/>
      </xdr:nvSpPr>
      <xdr:spPr>
        <a:xfrm>
          <a:off x="9391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44" name="n_2mainValue【福祉施設】&#10;一人当たり面積"/>
        <xdr:cNvSpPr txBox="1"/>
      </xdr:nvSpPr>
      <xdr:spPr>
        <a:xfrm>
          <a:off x="8515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345" name="n_3mainValue【福祉施設】&#10;一人当たり面積"/>
        <xdr:cNvSpPr txBox="1"/>
      </xdr:nvSpPr>
      <xdr:spPr>
        <a:xfrm>
          <a:off x="7626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7" name="直線コネクタ 386"/>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9" name="直線コネクタ 38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90"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91" name="直線コネクタ 390"/>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92"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3" name="フローチャート: 判断 392"/>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4" name="フローチャート: 判断 393"/>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5" name="フローチャート: 判断 394"/>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6" name="フローチャート: 判断 395"/>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129903</xdr:rowOff>
    </xdr:from>
    <xdr:to>
      <xdr:col>76</xdr:col>
      <xdr:colOff>165100</xdr:colOff>
      <xdr:row>38</xdr:row>
      <xdr:rowOff>60053</xdr:rowOff>
    </xdr:to>
    <xdr:sp macro="" textlink="">
      <xdr:nvSpPr>
        <xdr:cNvPr id="402" name="楕円 401"/>
        <xdr:cNvSpPr/>
      </xdr:nvSpPr>
      <xdr:spPr>
        <a:xfrm>
          <a:off x="14541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9072</xdr:rowOff>
    </xdr:from>
    <xdr:to>
      <xdr:col>72</xdr:col>
      <xdr:colOff>38100</xdr:colOff>
      <xdr:row>38</xdr:row>
      <xdr:rowOff>110672</xdr:rowOff>
    </xdr:to>
    <xdr:sp macro="" textlink="">
      <xdr:nvSpPr>
        <xdr:cNvPr id="403" name="楕円 402"/>
        <xdr:cNvSpPr/>
      </xdr:nvSpPr>
      <xdr:spPr>
        <a:xfrm>
          <a:off x="13652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9253</xdr:rowOff>
    </xdr:from>
    <xdr:to>
      <xdr:col>76</xdr:col>
      <xdr:colOff>114300</xdr:colOff>
      <xdr:row>38</xdr:row>
      <xdr:rowOff>59872</xdr:rowOff>
    </xdr:to>
    <xdr:cxnSp macro="">
      <xdr:nvCxnSpPr>
        <xdr:cNvPr id="404" name="直線コネクタ 403"/>
        <xdr:cNvCxnSpPr/>
      </xdr:nvCxnSpPr>
      <xdr:spPr>
        <a:xfrm flipV="1">
          <a:off x="13703300" y="652435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05"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06"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07"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51180</xdr:rowOff>
    </xdr:from>
    <xdr:ext cx="405111" cy="259045"/>
    <xdr:sp macro="" textlink="">
      <xdr:nvSpPr>
        <xdr:cNvPr id="408" name="n_2mainValue【一般廃棄物処理施設】&#10;有形固定資産減価償却率"/>
        <xdr:cNvSpPr txBox="1"/>
      </xdr:nvSpPr>
      <xdr:spPr>
        <a:xfrm>
          <a:off x="14389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101799</xdr:rowOff>
    </xdr:from>
    <xdr:ext cx="405111" cy="259045"/>
    <xdr:sp macro="" textlink="">
      <xdr:nvSpPr>
        <xdr:cNvPr id="409" name="n_3mainValue【一般廃棄物処理施設】&#10;有形固定資産減価償却率"/>
        <xdr:cNvSpPr txBox="1"/>
      </xdr:nvSpPr>
      <xdr:spPr>
        <a:xfrm>
          <a:off x="13500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0" name="直線コネクタ 41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1" name="テキスト ボックス 42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4" name="直線コネクタ 42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5" name="テキスト ボックス 42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7" name="テキスト ボックス 4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29" name="直線コネクタ 428"/>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1" name="直線コネクタ 43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2"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3" name="直線コネクタ 432"/>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34"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35" name="フローチャート: 判断 434"/>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36" name="フローチャート: 判断 435"/>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37" name="フローチャート: 判断 436"/>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38" name="フローチャート: 判断 437"/>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138003</xdr:rowOff>
    </xdr:from>
    <xdr:to>
      <xdr:col>107</xdr:col>
      <xdr:colOff>101600</xdr:colOff>
      <xdr:row>38</xdr:row>
      <xdr:rowOff>68152</xdr:rowOff>
    </xdr:to>
    <xdr:sp macro="" textlink="">
      <xdr:nvSpPr>
        <xdr:cNvPr id="444" name="楕円 443"/>
        <xdr:cNvSpPr/>
      </xdr:nvSpPr>
      <xdr:spPr>
        <a:xfrm>
          <a:off x="20383500" y="6481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134025</xdr:rowOff>
    </xdr:from>
    <xdr:to>
      <xdr:col>102</xdr:col>
      <xdr:colOff>165100</xdr:colOff>
      <xdr:row>38</xdr:row>
      <xdr:rowOff>64175</xdr:rowOff>
    </xdr:to>
    <xdr:sp macro="" textlink="">
      <xdr:nvSpPr>
        <xdr:cNvPr id="445" name="楕円 444"/>
        <xdr:cNvSpPr/>
      </xdr:nvSpPr>
      <xdr:spPr>
        <a:xfrm>
          <a:off x="19494500" y="6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13375</xdr:rowOff>
    </xdr:from>
    <xdr:to>
      <xdr:col>107</xdr:col>
      <xdr:colOff>50800</xdr:colOff>
      <xdr:row>38</xdr:row>
      <xdr:rowOff>17352</xdr:rowOff>
    </xdr:to>
    <xdr:cxnSp macro="">
      <xdr:nvCxnSpPr>
        <xdr:cNvPr id="446" name="直線コネクタ 445"/>
        <xdr:cNvCxnSpPr/>
      </xdr:nvCxnSpPr>
      <xdr:spPr>
        <a:xfrm>
          <a:off x="19545300" y="6528475"/>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47"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448"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449" name="n_3aveValue【一般廃棄物処理施設】&#10;一人当たり有形固定資産（償却資産）額"/>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84680</xdr:rowOff>
    </xdr:from>
    <xdr:ext cx="534377" cy="259045"/>
    <xdr:sp macro="" textlink="">
      <xdr:nvSpPr>
        <xdr:cNvPr id="450" name="n_2mainValue【一般廃棄物処理施設】&#10;一人当たり有形固定資産（償却資産）額"/>
        <xdr:cNvSpPr txBox="1"/>
      </xdr:nvSpPr>
      <xdr:spPr>
        <a:xfrm>
          <a:off x="20167111" y="62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80702</xdr:rowOff>
    </xdr:from>
    <xdr:ext cx="534377" cy="259045"/>
    <xdr:sp macro="" textlink="">
      <xdr:nvSpPr>
        <xdr:cNvPr id="451" name="n_3mainValue【一般廃棄物処理施設】&#10;一人当たり有形固定資産（償却資産）額"/>
        <xdr:cNvSpPr txBox="1"/>
      </xdr:nvSpPr>
      <xdr:spPr>
        <a:xfrm>
          <a:off x="19278111" y="62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2" name="直線コネクタ 4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3" name="テキスト ボックス 4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4" name="直線コネクタ 4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5" name="テキスト ボックス 4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6" name="直線コネクタ 4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7" name="テキスト ボックス 4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8" name="直線コネクタ 4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9" name="テキスト ボックス 4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0" name="直線コネクタ 4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1" name="テキスト ボックス 4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2" name="直線コネクタ 4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3" name="テキスト ボックス 4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77" name="直線コネクタ 476"/>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78"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79" name="直線コネクタ 47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80"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81" name="直線コネクタ 480"/>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82"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83" name="フローチャート: 判断 482"/>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84" name="フローチャート: 判断 483"/>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85" name="フローチャート: 判断 4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86" name="フローチャート: 判断 485"/>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492" name="楕円 491"/>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493" name="【保健センター・保健所】&#10;有形固定資産減価償却率該当値テキスト"/>
        <xdr:cNvSpPr txBox="1"/>
      </xdr:nvSpPr>
      <xdr:spPr>
        <a:xfrm>
          <a:off x="16357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494" name="楕円 493"/>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59</xdr:row>
      <xdr:rowOff>21227</xdr:rowOff>
    </xdr:to>
    <xdr:cxnSp macro="">
      <xdr:nvCxnSpPr>
        <xdr:cNvPr id="495" name="直線コネクタ 494"/>
        <xdr:cNvCxnSpPr/>
      </xdr:nvCxnSpPr>
      <xdr:spPr>
        <a:xfrm flipV="1">
          <a:off x="15481300" y="1009269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496" name="楕円 495"/>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21227</xdr:rowOff>
    </xdr:from>
    <xdr:to>
      <xdr:col>81</xdr:col>
      <xdr:colOff>50800</xdr:colOff>
      <xdr:row>59</xdr:row>
      <xdr:rowOff>73478</xdr:rowOff>
    </xdr:to>
    <xdr:cxnSp macro="">
      <xdr:nvCxnSpPr>
        <xdr:cNvPr id="497" name="直線コネクタ 496"/>
        <xdr:cNvCxnSpPr/>
      </xdr:nvCxnSpPr>
      <xdr:spPr>
        <a:xfrm flipV="1">
          <a:off x="14592300" y="101367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498" name="楕円 497"/>
        <xdr:cNvSpPr/>
      </xdr:nvSpPr>
      <xdr:spPr>
        <a:xfrm>
          <a:off x="1365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155122</xdr:rowOff>
    </xdr:to>
    <xdr:cxnSp macro="">
      <xdr:nvCxnSpPr>
        <xdr:cNvPr id="499" name="直線コネクタ 498"/>
        <xdr:cNvCxnSpPr/>
      </xdr:nvCxnSpPr>
      <xdr:spPr>
        <a:xfrm flipV="1">
          <a:off x="13703300" y="10189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500"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0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502"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88554</xdr:rowOff>
    </xdr:from>
    <xdr:ext cx="405111" cy="259045"/>
    <xdr:sp macro="" textlink="">
      <xdr:nvSpPr>
        <xdr:cNvPr id="503" name="n_1mainValue【保健センター・保健所】&#10;有形固定資産減価償却率"/>
        <xdr:cNvSpPr txBox="1"/>
      </xdr:nvSpPr>
      <xdr:spPr>
        <a:xfrm>
          <a:off x="15266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04"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50999</xdr:rowOff>
    </xdr:from>
    <xdr:ext cx="405111" cy="259045"/>
    <xdr:sp macro="" textlink="">
      <xdr:nvSpPr>
        <xdr:cNvPr id="505" name="n_3mainValue【保健センター・保健所】&#10;有形固定資産減価償却率"/>
        <xdr:cNvSpPr txBox="1"/>
      </xdr:nvSpPr>
      <xdr:spPr>
        <a:xfrm>
          <a:off x="13500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6" name="直線コネクタ 5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7" name="テキスト ボックス 5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8" name="直線コネクタ 5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9" name="テキスト ボックス 5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0" name="直線コネクタ 5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1" name="テキスト ボックス 5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2" name="直線コネクタ 5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3" name="テキスト ボックス 5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4" name="直線コネクタ 5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5" name="テキスト ボックス 5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6" name="直線コネクタ 5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7" name="テキスト ボックス 5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31" name="直線コネクタ 530"/>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3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33" name="直線コネクタ 53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34"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35" name="直線コネクタ 534"/>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36"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37" name="フローチャート: 判断 53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38" name="フローチャート: 判断 537"/>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39" name="フローチャート: 判断 538"/>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40" name="フローチャート: 判断 539"/>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32476</xdr:rowOff>
    </xdr:from>
    <xdr:to>
      <xdr:col>116</xdr:col>
      <xdr:colOff>114300</xdr:colOff>
      <xdr:row>63</xdr:row>
      <xdr:rowOff>134076</xdr:rowOff>
    </xdr:to>
    <xdr:sp macro="" textlink="">
      <xdr:nvSpPr>
        <xdr:cNvPr id="546" name="楕円 545"/>
        <xdr:cNvSpPr/>
      </xdr:nvSpPr>
      <xdr:spPr>
        <a:xfrm>
          <a:off x="22110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55353</xdr:rowOff>
    </xdr:from>
    <xdr:ext cx="469744" cy="259045"/>
    <xdr:sp macro="" textlink="">
      <xdr:nvSpPr>
        <xdr:cNvPr id="547" name="【保健センター・保健所】&#10;一人当たり面積該当値テキスト"/>
        <xdr:cNvSpPr txBox="1"/>
      </xdr:nvSpPr>
      <xdr:spPr>
        <a:xfrm>
          <a:off x="22199600" y="1068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32476</xdr:rowOff>
    </xdr:from>
    <xdr:to>
      <xdr:col>112</xdr:col>
      <xdr:colOff>38100</xdr:colOff>
      <xdr:row>63</xdr:row>
      <xdr:rowOff>134076</xdr:rowOff>
    </xdr:to>
    <xdr:sp macro="" textlink="">
      <xdr:nvSpPr>
        <xdr:cNvPr id="548" name="楕円 547"/>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83276</xdr:rowOff>
    </xdr:from>
    <xdr:to>
      <xdr:col>116</xdr:col>
      <xdr:colOff>63500</xdr:colOff>
      <xdr:row>63</xdr:row>
      <xdr:rowOff>83276</xdr:rowOff>
    </xdr:to>
    <xdr:cxnSp macro="">
      <xdr:nvCxnSpPr>
        <xdr:cNvPr id="549" name="直線コネクタ 548"/>
        <xdr:cNvCxnSpPr/>
      </xdr:nvCxnSpPr>
      <xdr:spPr>
        <a:xfrm>
          <a:off x="21323300" y="1088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35741</xdr:rowOff>
    </xdr:from>
    <xdr:to>
      <xdr:col>107</xdr:col>
      <xdr:colOff>101600</xdr:colOff>
      <xdr:row>63</xdr:row>
      <xdr:rowOff>137341</xdr:rowOff>
    </xdr:to>
    <xdr:sp macro="" textlink="">
      <xdr:nvSpPr>
        <xdr:cNvPr id="550" name="楕円 549"/>
        <xdr:cNvSpPr/>
      </xdr:nvSpPr>
      <xdr:spPr>
        <a:xfrm>
          <a:off x="20383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83276</xdr:rowOff>
    </xdr:from>
    <xdr:to>
      <xdr:col>111</xdr:col>
      <xdr:colOff>177800</xdr:colOff>
      <xdr:row>63</xdr:row>
      <xdr:rowOff>86541</xdr:rowOff>
    </xdr:to>
    <xdr:cxnSp macro="">
      <xdr:nvCxnSpPr>
        <xdr:cNvPr id="551" name="直線コネクタ 550"/>
        <xdr:cNvCxnSpPr/>
      </xdr:nvCxnSpPr>
      <xdr:spPr>
        <a:xfrm flipV="1">
          <a:off x="20434300" y="108846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35741</xdr:rowOff>
    </xdr:from>
    <xdr:to>
      <xdr:col>102</xdr:col>
      <xdr:colOff>165100</xdr:colOff>
      <xdr:row>63</xdr:row>
      <xdr:rowOff>137341</xdr:rowOff>
    </xdr:to>
    <xdr:sp macro="" textlink="">
      <xdr:nvSpPr>
        <xdr:cNvPr id="552" name="楕円 551"/>
        <xdr:cNvSpPr/>
      </xdr:nvSpPr>
      <xdr:spPr>
        <a:xfrm>
          <a:off x="19494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86541</xdr:rowOff>
    </xdr:from>
    <xdr:to>
      <xdr:col>107</xdr:col>
      <xdr:colOff>50800</xdr:colOff>
      <xdr:row>63</xdr:row>
      <xdr:rowOff>86541</xdr:rowOff>
    </xdr:to>
    <xdr:cxnSp macro="">
      <xdr:nvCxnSpPr>
        <xdr:cNvPr id="553" name="直線コネクタ 552"/>
        <xdr:cNvCxnSpPr/>
      </xdr:nvCxnSpPr>
      <xdr:spPr>
        <a:xfrm>
          <a:off x="19545300" y="10887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554" name="n_1ave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555" name="n_2ave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56"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150603</xdr:rowOff>
    </xdr:from>
    <xdr:ext cx="469744" cy="259045"/>
    <xdr:sp macro="" textlink="">
      <xdr:nvSpPr>
        <xdr:cNvPr id="557" name="n_1mainValue【保健センター・保健所】&#10;一人当たり面積"/>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153868</xdr:rowOff>
    </xdr:from>
    <xdr:ext cx="469744" cy="259045"/>
    <xdr:sp macro="" textlink="">
      <xdr:nvSpPr>
        <xdr:cNvPr id="558" name="n_2mainValue【保健センター・保健所】&#10;一人当たり面積"/>
        <xdr:cNvSpPr txBox="1"/>
      </xdr:nvSpPr>
      <xdr:spPr>
        <a:xfrm>
          <a:off x="20199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128468</xdr:rowOff>
    </xdr:from>
    <xdr:ext cx="469744" cy="259045"/>
    <xdr:sp macro="" textlink="">
      <xdr:nvSpPr>
        <xdr:cNvPr id="559" name="n_3mainValue【保健センター・保健所】&#10;一人当たり面積"/>
        <xdr:cNvSpPr txBox="1"/>
      </xdr:nvSpPr>
      <xdr:spPr>
        <a:xfrm>
          <a:off x="19310427" y="1092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1" name="テキスト ボックス 5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1" name="テキスト ボックス 5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85" name="直線コネクタ 584"/>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86"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87" name="直線コネクタ 586"/>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9" name="直線コネクタ 5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90"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91" name="フローチャート: 判断 590"/>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92" name="フローチャート: 判断 591"/>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93" name="フローチャート: 判断 592"/>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94" name="フローチャート: 判断 593"/>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24856</xdr:rowOff>
    </xdr:from>
    <xdr:to>
      <xdr:col>76</xdr:col>
      <xdr:colOff>165100</xdr:colOff>
      <xdr:row>82</xdr:row>
      <xdr:rowOff>126456</xdr:rowOff>
    </xdr:to>
    <xdr:sp macro="" textlink="">
      <xdr:nvSpPr>
        <xdr:cNvPr id="600" name="楕円 599"/>
        <xdr:cNvSpPr/>
      </xdr:nvSpPr>
      <xdr:spPr>
        <a:xfrm>
          <a:off x="14541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11793</xdr:rowOff>
    </xdr:from>
    <xdr:to>
      <xdr:col>72</xdr:col>
      <xdr:colOff>38100</xdr:colOff>
      <xdr:row>82</xdr:row>
      <xdr:rowOff>113393</xdr:rowOff>
    </xdr:to>
    <xdr:sp macro="" textlink="">
      <xdr:nvSpPr>
        <xdr:cNvPr id="601" name="楕円 600"/>
        <xdr:cNvSpPr/>
      </xdr:nvSpPr>
      <xdr:spPr>
        <a:xfrm>
          <a:off x="13652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62593</xdr:rowOff>
    </xdr:from>
    <xdr:to>
      <xdr:col>76</xdr:col>
      <xdr:colOff>114300</xdr:colOff>
      <xdr:row>82</xdr:row>
      <xdr:rowOff>75656</xdr:rowOff>
    </xdr:to>
    <xdr:cxnSp macro="">
      <xdr:nvCxnSpPr>
        <xdr:cNvPr id="602" name="直線コネクタ 601"/>
        <xdr:cNvCxnSpPr/>
      </xdr:nvCxnSpPr>
      <xdr:spPr>
        <a:xfrm>
          <a:off x="13703300" y="141214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603"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04"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605" name="n_3ave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117583</xdr:rowOff>
    </xdr:from>
    <xdr:ext cx="405111" cy="259045"/>
    <xdr:sp macro="" textlink="">
      <xdr:nvSpPr>
        <xdr:cNvPr id="606" name="n_2mainValue【消防施設】&#10;有形固定資産減価償却率"/>
        <xdr:cNvSpPr txBox="1"/>
      </xdr:nvSpPr>
      <xdr:spPr>
        <a:xfrm>
          <a:off x="14389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129920</xdr:rowOff>
    </xdr:from>
    <xdr:ext cx="405111" cy="259045"/>
    <xdr:sp macro="" textlink="">
      <xdr:nvSpPr>
        <xdr:cNvPr id="607" name="n_3mainValue【消防施設】&#10;有形固定資産減価償却率"/>
        <xdr:cNvSpPr txBox="1"/>
      </xdr:nvSpPr>
      <xdr:spPr>
        <a:xfrm>
          <a:off x="13500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8" name="直線コネクタ 6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9" name="テキスト ボックス 6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0" name="直線コネクタ 6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1" name="テキスト ボックス 6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2" name="直線コネクタ 6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3" name="テキスト ボックス 6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4" name="直線コネクタ 6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5" name="テキスト ボックス 6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29" name="直線コネクタ 628"/>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30"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31" name="直線コネクタ 630"/>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32"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33" name="直線コネクタ 632"/>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34"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35" name="フローチャート: 判断 634"/>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36" name="フローチャート: 判断 635"/>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37" name="フローチャート: 判断 636"/>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38" name="フローチャート: 判断 637"/>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21589</xdr:rowOff>
    </xdr:from>
    <xdr:to>
      <xdr:col>107</xdr:col>
      <xdr:colOff>101600</xdr:colOff>
      <xdr:row>81</xdr:row>
      <xdr:rowOff>123189</xdr:rowOff>
    </xdr:to>
    <xdr:sp macro="" textlink="">
      <xdr:nvSpPr>
        <xdr:cNvPr id="644" name="楕円 643"/>
        <xdr:cNvSpPr/>
      </xdr:nvSpPr>
      <xdr:spPr>
        <a:xfrm>
          <a:off x="2038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12446</xdr:rowOff>
    </xdr:from>
    <xdr:to>
      <xdr:col>102</xdr:col>
      <xdr:colOff>165100</xdr:colOff>
      <xdr:row>81</xdr:row>
      <xdr:rowOff>114046</xdr:rowOff>
    </xdr:to>
    <xdr:sp macro="" textlink="">
      <xdr:nvSpPr>
        <xdr:cNvPr id="645" name="楕円 644"/>
        <xdr:cNvSpPr/>
      </xdr:nvSpPr>
      <xdr:spPr>
        <a:xfrm>
          <a:off x="19494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63246</xdr:rowOff>
    </xdr:from>
    <xdr:to>
      <xdr:col>107</xdr:col>
      <xdr:colOff>50800</xdr:colOff>
      <xdr:row>81</xdr:row>
      <xdr:rowOff>72389</xdr:rowOff>
    </xdr:to>
    <xdr:cxnSp macro="">
      <xdr:nvCxnSpPr>
        <xdr:cNvPr id="646" name="直線コネクタ 645"/>
        <xdr:cNvCxnSpPr/>
      </xdr:nvCxnSpPr>
      <xdr:spPr>
        <a:xfrm>
          <a:off x="19545300" y="13950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47"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648"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649" name="n_3ave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139716</xdr:rowOff>
    </xdr:from>
    <xdr:ext cx="469744" cy="259045"/>
    <xdr:sp macro="" textlink="">
      <xdr:nvSpPr>
        <xdr:cNvPr id="650" name="n_2mainValue【消防施設】&#10;一人当たり面積"/>
        <xdr:cNvSpPr txBox="1"/>
      </xdr:nvSpPr>
      <xdr:spPr>
        <a:xfrm>
          <a:off x="20199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130573</xdr:rowOff>
    </xdr:from>
    <xdr:ext cx="469744" cy="259045"/>
    <xdr:sp macro="" textlink="">
      <xdr:nvSpPr>
        <xdr:cNvPr id="651" name="n_3mainValue【消防施設】&#10;一人当たり面積"/>
        <xdr:cNvSpPr txBox="1"/>
      </xdr:nvSpPr>
      <xdr:spPr>
        <a:xfrm>
          <a:off x="19310427" y="136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7" name="直線コネクタ 676"/>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8"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9" name="直線コネクタ 678"/>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682"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83" name="フローチャート: 判断 682"/>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84" name="フローチャート: 判断 683"/>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85" name="フローチャート: 判断 684"/>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86" name="フローチャート: 判断 685"/>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92" name="楕円 691"/>
        <xdr:cNvSpPr/>
      </xdr:nvSpPr>
      <xdr:spPr>
        <a:xfrm>
          <a:off x="16268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134456</xdr:rowOff>
    </xdr:from>
    <xdr:ext cx="405111" cy="259045"/>
    <xdr:sp macro="" textlink="">
      <xdr:nvSpPr>
        <xdr:cNvPr id="693" name="【庁舎】&#10;有形固定資産減価償却率該当値テキスト"/>
        <xdr:cNvSpPr txBox="1"/>
      </xdr:nvSpPr>
      <xdr:spPr>
        <a:xfrm>
          <a:off x="16357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694" name="楕円 693"/>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35379</xdr:rowOff>
    </xdr:from>
    <xdr:to>
      <xdr:col>85</xdr:col>
      <xdr:colOff>127000</xdr:colOff>
      <xdr:row>105</xdr:row>
      <xdr:rowOff>68036</xdr:rowOff>
    </xdr:to>
    <xdr:cxnSp macro="">
      <xdr:nvCxnSpPr>
        <xdr:cNvPr id="695" name="直線コネクタ 694"/>
        <xdr:cNvCxnSpPr/>
      </xdr:nvCxnSpPr>
      <xdr:spPr>
        <a:xfrm flipV="1">
          <a:off x="15481300" y="1803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96" name="楕円 695"/>
        <xdr:cNvSpPr/>
      </xdr:nvSpPr>
      <xdr:spPr>
        <a:xfrm>
          <a:off x="14541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128451</xdr:rowOff>
    </xdr:to>
    <xdr:cxnSp macro="">
      <xdr:nvCxnSpPr>
        <xdr:cNvPr id="697" name="直線コネクタ 696"/>
        <xdr:cNvCxnSpPr/>
      </xdr:nvCxnSpPr>
      <xdr:spPr>
        <a:xfrm flipV="1">
          <a:off x="14592300" y="1807028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698" name="楕円 697"/>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133350</xdr:rowOff>
    </xdr:to>
    <xdr:cxnSp macro="">
      <xdr:nvCxnSpPr>
        <xdr:cNvPr id="699" name="直線コネクタ 698"/>
        <xdr:cNvCxnSpPr/>
      </xdr:nvCxnSpPr>
      <xdr:spPr>
        <a:xfrm flipV="1">
          <a:off x="13703300" y="181307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700" name="n_1ave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01" name="n_2ave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02"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109963</xdr:rowOff>
    </xdr:from>
    <xdr:ext cx="405111" cy="259045"/>
    <xdr:sp macro="" textlink="">
      <xdr:nvSpPr>
        <xdr:cNvPr id="703" name="n_1mainValue【庁舎】&#10;有形固定資産減価償却率"/>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04" name="n_2mainValue【庁舎】&#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705" name="n_3mainValue【庁舎】&#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29" name="直線コネクタ 728"/>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30"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31" name="直線コネクタ 73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32"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33" name="直線コネクタ 732"/>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34"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35" name="フローチャート: 判断 734"/>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36" name="フローチャート: 判断 735"/>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37" name="フローチャート: 判断 736"/>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38" name="フローチャート: 判断 737"/>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122555</xdr:rowOff>
    </xdr:from>
    <xdr:to>
      <xdr:col>116</xdr:col>
      <xdr:colOff>114300</xdr:colOff>
      <xdr:row>105</xdr:row>
      <xdr:rowOff>52705</xdr:rowOff>
    </xdr:to>
    <xdr:sp macro="" textlink="">
      <xdr:nvSpPr>
        <xdr:cNvPr id="744" name="楕円 743"/>
        <xdr:cNvSpPr/>
      </xdr:nvSpPr>
      <xdr:spPr>
        <a:xfrm>
          <a:off x="22110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145432</xdr:rowOff>
    </xdr:from>
    <xdr:ext cx="469744" cy="259045"/>
    <xdr:sp macro="" textlink="">
      <xdr:nvSpPr>
        <xdr:cNvPr id="745" name="【庁舎】&#10;一人当たり面積該当値テキスト"/>
        <xdr:cNvSpPr txBox="1"/>
      </xdr:nvSpPr>
      <xdr:spPr>
        <a:xfrm>
          <a:off x="22199600" y="178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126364</xdr:rowOff>
    </xdr:from>
    <xdr:to>
      <xdr:col>112</xdr:col>
      <xdr:colOff>38100</xdr:colOff>
      <xdr:row>105</xdr:row>
      <xdr:rowOff>56514</xdr:rowOff>
    </xdr:to>
    <xdr:sp macro="" textlink="">
      <xdr:nvSpPr>
        <xdr:cNvPr id="746" name="楕円 745"/>
        <xdr:cNvSpPr/>
      </xdr:nvSpPr>
      <xdr:spPr>
        <a:xfrm>
          <a:off x="21272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xdr:rowOff>
    </xdr:from>
    <xdr:to>
      <xdr:col>116</xdr:col>
      <xdr:colOff>63500</xdr:colOff>
      <xdr:row>105</xdr:row>
      <xdr:rowOff>5714</xdr:rowOff>
    </xdr:to>
    <xdr:cxnSp macro="">
      <xdr:nvCxnSpPr>
        <xdr:cNvPr id="747" name="直線コネクタ 746"/>
        <xdr:cNvCxnSpPr/>
      </xdr:nvCxnSpPr>
      <xdr:spPr>
        <a:xfrm flipV="1">
          <a:off x="21323300" y="180041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132080</xdr:rowOff>
    </xdr:from>
    <xdr:to>
      <xdr:col>107</xdr:col>
      <xdr:colOff>101600</xdr:colOff>
      <xdr:row>105</xdr:row>
      <xdr:rowOff>62230</xdr:rowOff>
    </xdr:to>
    <xdr:sp macro="" textlink="">
      <xdr:nvSpPr>
        <xdr:cNvPr id="748" name="楕円 747"/>
        <xdr:cNvSpPr/>
      </xdr:nvSpPr>
      <xdr:spPr>
        <a:xfrm>
          <a:off x="2038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5714</xdr:rowOff>
    </xdr:from>
    <xdr:to>
      <xdr:col>111</xdr:col>
      <xdr:colOff>177800</xdr:colOff>
      <xdr:row>105</xdr:row>
      <xdr:rowOff>11430</xdr:rowOff>
    </xdr:to>
    <xdr:cxnSp macro="">
      <xdr:nvCxnSpPr>
        <xdr:cNvPr id="749" name="直線コネクタ 748"/>
        <xdr:cNvCxnSpPr/>
      </xdr:nvCxnSpPr>
      <xdr:spPr>
        <a:xfrm flipV="1">
          <a:off x="20434300" y="180079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122555</xdr:rowOff>
    </xdr:from>
    <xdr:to>
      <xdr:col>102</xdr:col>
      <xdr:colOff>165100</xdr:colOff>
      <xdr:row>105</xdr:row>
      <xdr:rowOff>52705</xdr:rowOff>
    </xdr:to>
    <xdr:sp macro="" textlink="">
      <xdr:nvSpPr>
        <xdr:cNvPr id="750" name="楕円 749"/>
        <xdr:cNvSpPr/>
      </xdr:nvSpPr>
      <xdr:spPr>
        <a:xfrm>
          <a:off x="19494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xdr:rowOff>
    </xdr:from>
    <xdr:to>
      <xdr:col>107</xdr:col>
      <xdr:colOff>50800</xdr:colOff>
      <xdr:row>105</xdr:row>
      <xdr:rowOff>11430</xdr:rowOff>
    </xdr:to>
    <xdr:cxnSp macro="">
      <xdr:nvCxnSpPr>
        <xdr:cNvPr id="751" name="直線コネクタ 750"/>
        <xdr:cNvCxnSpPr/>
      </xdr:nvCxnSpPr>
      <xdr:spPr>
        <a:xfrm>
          <a:off x="19545300" y="180041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752"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53"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754" name="n_3aveValue【庁舎】&#10;一人当たり面積"/>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73041</xdr:rowOff>
    </xdr:from>
    <xdr:ext cx="469744" cy="259045"/>
    <xdr:sp macro="" textlink="">
      <xdr:nvSpPr>
        <xdr:cNvPr id="755" name="n_1mainValue【庁舎】&#10;一人当たり面積"/>
        <xdr:cNvSpPr txBox="1"/>
      </xdr:nvSpPr>
      <xdr:spPr>
        <a:xfrm>
          <a:off x="21075727"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78757</xdr:rowOff>
    </xdr:from>
    <xdr:ext cx="469744" cy="259045"/>
    <xdr:sp macro="" textlink="">
      <xdr:nvSpPr>
        <xdr:cNvPr id="756" name="n_2mainValue【庁舎】&#10;一人当たり面積"/>
        <xdr:cNvSpPr txBox="1"/>
      </xdr:nvSpPr>
      <xdr:spPr>
        <a:xfrm>
          <a:off x="20199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69232</xdr:rowOff>
    </xdr:from>
    <xdr:ext cx="469744" cy="259045"/>
    <xdr:sp macro="" textlink="">
      <xdr:nvSpPr>
        <xdr:cNvPr id="757" name="n_3mainValue【庁舎】&#10;一人当たり面積"/>
        <xdr:cNvSpPr txBox="1"/>
      </xdr:nvSpPr>
      <xdr:spPr>
        <a:xfrm>
          <a:off x="19310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r>
            <a:rPr lang="ja-JP" altLang="en-US" sz="1400">
              <a:effectLst/>
            </a:rPr>
            <a:t>有形固定資産減価償却率は全体的に低い状況にある。その中で有形固定資産減価償却率が高い施設は保健センターであり、これは、平成７年度に取得した保健センターが耐用年数を経過しつつある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29,097
28,369
13.93
16,288,551
15,520,488
502,573
7,158,708
6,567,542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近年は連続した伸びを見せ、類似団体内平均値を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ポイント上回っている。米軍用地返還跡地開発に伴う固定資産税等の増収が見込まれていることから、今後も緩やかな伸びが期待できる。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129822</xdr:rowOff>
    </xdr:to>
    <xdr:cxnSp macro="">
      <xdr:nvCxnSpPr>
        <xdr:cNvPr id="69" name="直線コネクタ 68"/>
        <xdr:cNvCxnSpPr/>
      </xdr:nvCxnSpPr>
      <xdr:spPr>
        <a:xfrm flipV="1">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156633</xdr:rowOff>
    </xdr:to>
    <xdr:cxnSp macro="">
      <xdr:nvCxnSpPr>
        <xdr:cNvPr id="72" name="直線コネクタ 71"/>
        <xdr:cNvCxnSpPr/>
      </xdr:nvCxnSpPr>
      <xdr:spPr>
        <a:xfrm flipV="1">
          <a:off x="3225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11995</xdr:rowOff>
    </xdr:to>
    <xdr:cxnSp macro="">
      <xdr:nvCxnSpPr>
        <xdr:cNvPr id="75" name="直線コネクタ 74"/>
        <xdr:cNvCxnSpPr/>
      </xdr:nvCxnSpPr>
      <xdr:spPr>
        <a:xfrm flipV="1">
          <a:off x="2336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52211</xdr:rowOff>
    </xdr:to>
    <xdr:cxnSp macro="">
      <xdr:nvCxnSpPr>
        <xdr:cNvPr id="78" name="直線コネクタ 77"/>
        <xdr:cNvCxnSpPr/>
      </xdr:nvCxnSpPr>
      <xdr:spPr>
        <a:xfrm flipV="1">
          <a:off x="1447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ポイント下回っており、前年度と比較しても</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これは、臨時財政対策債を満額起債したことが大きな要因となっている。しかし、公共施設等の維持管理に係る経費が増加していることから、今後、公共施設等総合管理計画を踏まえた公共施設等の適正管理に努め、経費の縮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120968</xdr:rowOff>
    </xdr:from>
    <xdr:to>
      <xdr:col>23</xdr:col>
      <xdr:colOff>133350</xdr:colOff>
      <xdr:row>60</xdr:row>
      <xdr:rowOff>13335</xdr:rowOff>
    </xdr:to>
    <xdr:cxnSp macro="">
      <xdr:nvCxnSpPr>
        <xdr:cNvPr id="128" name="直線コネクタ 127"/>
        <xdr:cNvCxnSpPr/>
      </xdr:nvCxnSpPr>
      <xdr:spPr>
        <a:xfrm flipV="1">
          <a:off x="4114800" y="10065068"/>
          <a:ext cx="8382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142557</xdr:rowOff>
    </xdr:from>
    <xdr:to>
      <xdr:col>19</xdr:col>
      <xdr:colOff>133350</xdr:colOff>
      <xdr:row>60</xdr:row>
      <xdr:rowOff>13335</xdr:rowOff>
    </xdr:to>
    <xdr:cxnSp macro="">
      <xdr:nvCxnSpPr>
        <xdr:cNvPr id="131" name="直線コネクタ 130"/>
        <xdr:cNvCxnSpPr/>
      </xdr:nvCxnSpPr>
      <xdr:spPr>
        <a:xfrm>
          <a:off x="3225800" y="102581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82232</xdr:rowOff>
    </xdr:from>
    <xdr:to>
      <xdr:col>15</xdr:col>
      <xdr:colOff>82550</xdr:colOff>
      <xdr:row>59</xdr:row>
      <xdr:rowOff>142557</xdr:rowOff>
    </xdr:to>
    <xdr:cxnSp macro="">
      <xdr:nvCxnSpPr>
        <xdr:cNvPr id="134" name="直線コネクタ 133"/>
        <xdr:cNvCxnSpPr/>
      </xdr:nvCxnSpPr>
      <xdr:spPr>
        <a:xfrm>
          <a:off x="2336800" y="1019778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70168</xdr:rowOff>
    </xdr:from>
    <xdr:to>
      <xdr:col>11</xdr:col>
      <xdr:colOff>31750</xdr:colOff>
      <xdr:row>59</xdr:row>
      <xdr:rowOff>82232</xdr:rowOff>
    </xdr:to>
    <xdr:cxnSp macro="">
      <xdr:nvCxnSpPr>
        <xdr:cNvPr id="137" name="直線コネクタ 136"/>
        <xdr:cNvCxnSpPr/>
      </xdr:nvCxnSpPr>
      <xdr:spPr>
        <a:xfrm>
          <a:off x="1447800" y="101857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70168</xdr:rowOff>
    </xdr:from>
    <xdr:to>
      <xdr:col>23</xdr:col>
      <xdr:colOff>184150</xdr:colOff>
      <xdr:row>59</xdr:row>
      <xdr:rowOff>318</xdr:rowOff>
    </xdr:to>
    <xdr:sp macro="" textlink="">
      <xdr:nvSpPr>
        <xdr:cNvPr id="147" name="楕円 146"/>
        <xdr:cNvSpPr/>
      </xdr:nvSpPr>
      <xdr:spPr>
        <a:xfrm>
          <a:off x="4902200" y="100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162895</xdr:rowOff>
    </xdr:from>
    <xdr:ext cx="762000" cy="259045"/>
    <xdr:sp macro="" textlink="">
      <xdr:nvSpPr>
        <xdr:cNvPr id="148" name="財政構造の弾力性該当値テキスト"/>
        <xdr:cNvSpPr txBox="1"/>
      </xdr:nvSpPr>
      <xdr:spPr>
        <a:xfrm>
          <a:off x="5041900" y="99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133985</xdr:rowOff>
    </xdr:from>
    <xdr:to>
      <xdr:col>19</xdr:col>
      <xdr:colOff>184150</xdr:colOff>
      <xdr:row>60</xdr:row>
      <xdr:rowOff>64135</xdr:rowOff>
    </xdr:to>
    <xdr:sp macro="" textlink="">
      <xdr:nvSpPr>
        <xdr:cNvPr id="149" name="楕円 148"/>
        <xdr:cNvSpPr/>
      </xdr:nvSpPr>
      <xdr:spPr>
        <a:xfrm>
          <a:off x="4064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74312</xdr:rowOff>
    </xdr:from>
    <xdr:ext cx="736600" cy="259045"/>
    <xdr:sp macro="" textlink="">
      <xdr:nvSpPr>
        <xdr:cNvPr id="150" name="テキスト ボックス 149"/>
        <xdr:cNvSpPr txBox="1"/>
      </xdr:nvSpPr>
      <xdr:spPr>
        <a:xfrm>
          <a:off x="3733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91757</xdr:rowOff>
    </xdr:from>
    <xdr:to>
      <xdr:col>15</xdr:col>
      <xdr:colOff>133350</xdr:colOff>
      <xdr:row>60</xdr:row>
      <xdr:rowOff>21907</xdr:rowOff>
    </xdr:to>
    <xdr:sp macro="" textlink="">
      <xdr:nvSpPr>
        <xdr:cNvPr id="151" name="楕円 150"/>
        <xdr:cNvSpPr/>
      </xdr:nvSpPr>
      <xdr:spPr>
        <a:xfrm>
          <a:off x="3175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32084</xdr:rowOff>
    </xdr:from>
    <xdr:ext cx="762000" cy="259045"/>
    <xdr:sp macro="" textlink="">
      <xdr:nvSpPr>
        <xdr:cNvPr id="152" name="テキスト ボックス 151"/>
        <xdr:cNvSpPr txBox="1"/>
      </xdr:nvSpPr>
      <xdr:spPr>
        <a:xfrm>
          <a:off x="2844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31432</xdr:rowOff>
    </xdr:from>
    <xdr:to>
      <xdr:col>11</xdr:col>
      <xdr:colOff>82550</xdr:colOff>
      <xdr:row>59</xdr:row>
      <xdr:rowOff>133032</xdr:rowOff>
    </xdr:to>
    <xdr:sp macro="" textlink="">
      <xdr:nvSpPr>
        <xdr:cNvPr id="153" name="楕円 152"/>
        <xdr:cNvSpPr/>
      </xdr:nvSpPr>
      <xdr:spPr>
        <a:xfrm>
          <a:off x="2286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143209</xdr:rowOff>
    </xdr:from>
    <xdr:ext cx="762000" cy="259045"/>
    <xdr:sp macro="" textlink="">
      <xdr:nvSpPr>
        <xdr:cNvPr id="154" name="テキスト ボックス 153"/>
        <xdr:cNvSpPr txBox="1"/>
      </xdr:nvSpPr>
      <xdr:spPr>
        <a:xfrm>
          <a:off x="1955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19368</xdr:rowOff>
    </xdr:from>
    <xdr:to>
      <xdr:col>7</xdr:col>
      <xdr:colOff>31750</xdr:colOff>
      <xdr:row>59</xdr:row>
      <xdr:rowOff>120968</xdr:rowOff>
    </xdr:to>
    <xdr:sp macro="" textlink="">
      <xdr:nvSpPr>
        <xdr:cNvPr id="155" name="楕円 154"/>
        <xdr:cNvSpPr/>
      </xdr:nvSpPr>
      <xdr:spPr>
        <a:xfrm>
          <a:off x="1397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131145</xdr:rowOff>
    </xdr:from>
    <xdr:ext cx="762000" cy="259045"/>
    <xdr:sp macro="" textlink="">
      <xdr:nvSpPr>
        <xdr:cNvPr id="156" name="テキスト ボックス 155"/>
        <xdr:cNvSpPr txBox="1"/>
      </xdr:nvSpPr>
      <xdr:spPr>
        <a:xfrm>
          <a:off x="1066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町面積の約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34299</xdr:rowOff>
    </xdr:from>
    <xdr:to>
      <xdr:col>23</xdr:col>
      <xdr:colOff>133350</xdr:colOff>
      <xdr:row>81</xdr:row>
      <xdr:rowOff>63410</xdr:rowOff>
    </xdr:to>
    <xdr:cxnSp macro="">
      <xdr:nvCxnSpPr>
        <xdr:cNvPr id="193" name="直線コネクタ 192"/>
        <xdr:cNvCxnSpPr/>
      </xdr:nvCxnSpPr>
      <xdr:spPr>
        <a:xfrm flipV="1">
          <a:off x="4114800" y="13921749"/>
          <a:ext cx="838200" cy="2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20251</xdr:rowOff>
    </xdr:from>
    <xdr:to>
      <xdr:col>19</xdr:col>
      <xdr:colOff>133350</xdr:colOff>
      <xdr:row>81</xdr:row>
      <xdr:rowOff>63410</xdr:rowOff>
    </xdr:to>
    <xdr:cxnSp macro="">
      <xdr:nvCxnSpPr>
        <xdr:cNvPr id="196" name="直線コネクタ 195"/>
        <xdr:cNvCxnSpPr/>
      </xdr:nvCxnSpPr>
      <xdr:spPr>
        <a:xfrm>
          <a:off x="3225800" y="13907701"/>
          <a:ext cx="8890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18583</xdr:rowOff>
    </xdr:from>
    <xdr:to>
      <xdr:col>15</xdr:col>
      <xdr:colOff>82550</xdr:colOff>
      <xdr:row>81</xdr:row>
      <xdr:rowOff>20251</xdr:rowOff>
    </xdr:to>
    <xdr:cxnSp macro="">
      <xdr:nvCxnSpPr>
        <xdr:cNvPr id="199" name="直線コネクタ 198"/>
        <xdr:cNvCxnSpPr/>
      </xdr:nvCxnSpPr>
      <xdr:spPr>
        <a:xfrm>
          <a:off x="2336800" y="13906033"/>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12892</xdr:rowOff>
    </xdr:from>
    <xdr:to>
      <xdr:col>11</xdr:col>
      <xdr:colOff>31750</xdr:colOff>
      <xdr:row>81</xdr:row>
      <xdr:rowOff>18583</xdr:rowOff>
    </xdr:to>
    <xdr:cxnSp macro="">
      <xdr:nvCxnSpPr>
        <xdr:cNvPr id="202" name="直線コネクタ 201"/>
        <xdr:cNvCxnSpPr/>
      </xdr:nvCxnSpPr>
      <xdr:spPr>
        <a:xfrm>
          <a:off x="1447800" y="13900342"/>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154949</xdr:rowOff>
    </xdr:from>
    <xdr:to>
      <xdr:col>23</xdr:col>
      <xdr:colOff>184150</xdr:colOff>
      <xdr:row>81</xdr:row>
      <xdr:rowOff>85099</xdr:rowOff>
    </xdr:to>
    <xdr:sp macro="" textlink="">
      <xdr:nvSpPr>
        <xdr:cNvPr id="212" name="楕円 211"/>
        <xdr:cNvSpPr/>
      </xdr:nvSpPr>
      <xdr:spPr>
        <a:xfrm>
          <a:off x="4902200" y="138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127026</xdr:rowOff>
    </xdr:from>
    <xdr:ext cx="762000" cy="259045"/>
    <xdr:sp macro="" textlink="">
      <xdr:nvSpPr>
        <xdr:cNvPr id="213" name="人件費・物件費等の状況該当値テキスト"/>
        <xdr:cNvSpPr txBox="1"/>
      </xdr:nvSpPr>
      <xdr:spPr>
        <a:xfrm>
          <a:off x="5041900" y="1384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12610</xdr:rowOff>
    </xdr:from>
    <xdr:to>
      <xdr:col>19</xdr:col>
      <xdr:colOff>184150</xdr:colOff>
      <xdr:row>81</xdr:row>
      <xdr:rowOff>114210</xdr:rowOff>
    </xdr:to>
    <xdr:sp macro="" textlink="">
      <xdr:nvSpPr>
        <xdr:cNvPr id="214" name="楕円 213"/>
        <xdr:cNvSpPr/>
      </xdr:nvSpPr>
      <xdr:spPr>
        <a:xfrm>
          <a:off x="4064000" y="1390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98987</xdr:rowOff>
    </xdr:from>
    <xdr:ext cx="736600" cy="259045"/>
    <xdr:sp macro="" textlink="">
      <xdr:nvSpPr>
        <xdr:cNvPr id="215" name="テキスト ボックス 214"/>
        <xdr:cNvSpPr txBox="1"/>
      </xdr:nvSpPr>
      <xdr:spPr>
        <a:xfrm>
          <a:off x="3733800" y="13986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140901</xdr:rowOff>
    </xdr:from>
    <xdr:to>
      <xdr:col>15</xdr:col>
      <xdr:colOff>133350</xdr:colOff>
      <xdr:row>81</xdr:row>
      <xdr:rowOff>71051</xdr:rowOff>
    </xdr:to>
    <xdr:sp macro="" textlink="">
      <xdr:nvSpPr>
        <xdr:cNvPr id="216" name="楕円 215"/>
        <xdr:cNvSpPr/>
      </xdr:nvSpPr>
      <xdr:spPr>
        <a:xfrm>
          <a:off x="3175000" y="138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55828</xdr:rowOff>
    </xdr:from>
    <xdr:ext cx="762000" cy="259045"/>
    <xdr:sp macro="" textlink="">
      <xdr:nvSpPr>
        <xdr:cNvPr id="217" name="テキスト ボックス 216"/>
        <xdr:cNvSpPr txBox="1"/>
      </xdr:nvSpPr>
      <xdr:spPr>
        <a:xfrm>
          <a:off x="2844800" y="139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139233</xdr:rowOff>
    </xdr:from>
    <xdr:to>
      <xdr:col>11</xdr:col>
      <xdr:colOff>82550</xdr:colOff>
      <xdr:row>81</xdr:row>
      <xdr:rowOff>69383</xdr:rowOff>
    </xdr:to>
    <xdr:sp macro="" textlink="">
      <xdr:nvSpPr>
        <xdr:cNvPr id="218" name="楕円 217"/>
        <xdr:cNvSpPr/>
      </xdr:nvSpPr>
      <xdr:spPr>
        <a:xfrm>
          <a:off x="2286000" y="138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54160</xdr:rowOff>
    </xdr:from>
    <xdr:ext cx="762000" cy="259045"/>
    <xdr:sp macro="" textlink="">
      <xdr:nvSpPr>
        <xdr:cNvPr id="219" name="テキスト ボックス 218"/>
        <xdr:cNvSpPr txBox="1"/>
      </xdr:nvSpPr>
      <xdr:spPr>
        <a:xfrm>
          <a:off x="1955800" y="139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133542</xdr:rowOff>
    </xdr:from>
    <xdr:to>
      <xdr:col>7</xdr:col>
      <xdr:colOff>31750</xdr:colOff>
      <xdr:row>81</xdr:row>
      <xdr:rowOff>63692</xdr:rowOff>
    </xdr:to>
    <xdr:sp macro="" textlink="">
      <xdr:nvSpPr>
        <xdr:cNvPr id="220" name="楕円 219"/>
        <xdr:cNvSpPr/>
      </xdr:nvSpPr>
      <xdr:spPr>
        <a:xfrm>
          <a:off x="1397000" y="138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48469</xdr:rowOff>
    </xdr:from>
    <xdr:ext cx="762000" cy="259045"/>
    <xdr:sp macro="" textlink="">
      <xdr:nvSpPr>
        <xdr:cNvPr id="221" name="テキスト ボックス 220"/>
        <xdr:cNvSpPr txBox="1"/>
      </xdr:nvSpPr>
      <xdr:spPr>
        <a:xfrm>
          <a:off x="1066800" y="1393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給与の適正化に努めた結果、類似団体内平均値を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122766</xdr:rowOff>
    </xdr:to>
    <xdr:cxnSp macro="">
      <xdr:nvCxnSpPr>
        <xdr:cNvPr id="255" name="直線コネクタ 254"/>
        <xdr:cNvCxnSpPr/>
      </xdr:nvCxnSpPr>
      <xdr:spPr>
        <a:xfrm flipV="1">
          <a:off x="16179800" y="14430728"/>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4939</xdr:rowOff>
    </xdr:to>
    <xdr:cxnSp macro="">
      <xdr:nvCxnSpPr>
        <xdr:cNvPr id="258" name="直線コネクタ 257"/>
        <xdr:cNvCxnSpPr/>
      </xdr:nvCxnSpPr>
      <xdr:spPr>
        <a:xfrm flipV="1">
          <a:off x="15290800" y="145245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58561</xdr:rowOff>
    </xdr:to>
    <xdr:cxnSp macro="">
      <xdr:nvCxnSpPr>
        <xdr:cNvPr id="261" name="直線コネクタ 260"/>
        <xdr:cNvCxnSpPr/>
      </xdr:nvCxnSpPr>
      <xdr:spPr>
        <a:xfrm flipV="1">
          <a:off x="14401800" y="145781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58561</xdr:rowOff>
    </xdr:to>
    <xdr:cxnSp macro="">
      <xdr:nvCxnSpPr>
        <xdr:cNvPr id="264" name="直線コネクタ 263"/>
        <xdr:cNvCxnSpPr/>
      </xdr:nvCxnSpPr>
      <xdr:spPr>
        <a:xfrm>
          <a:off x="13512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4" name="楕円 273"/>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5" name="給与水準   （国との比較）該当値テキスト"/>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78" name="楕円 277"/>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79" name="テキスト ボックス 278"/>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0" name="楕円 279"/>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1" name="テキスト ボックス 280"/>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2" name="楕円 281"/>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83" name="テキスト ボックス 28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町面積の約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112485</xdr:rowOff>
    </xdr:from>
    <xdr:to>
      <xdr:col>81</xdr:col>
      <xdr:colOff>44450</xdr:colOff>
      <xdr:row>61</xdr:row>
      <xdr:rowOff>122827</xdr:rowOff>
    </xdr:to>
    <xdr:cxnSp macro="">
      <xdr:nvCxnSpPr>
        <xdr:cNvPr id="320" name="直線コネクタ 319"/>
        <xdr:cNvCxnSpPr/>
      </xdr:nvCxnSpPr>
      <xdr:spPr>
        <a:xfrm flipV="1">
          <a:off x="16179800" y="1057093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90079</xdr:rowOff>
    </xdr:from>
    <xdr:to>
      <xdr:col>77</xdr:col>
      <xdr:colOff>44450</xdr:colOff>
      <xdr:row>61</xdr:row>
      <xdr:rowOff>122827</xdr:rowOff>
    </xdr:to>
    <xdr:cxnSp macro="">
      <xdr:nvCxnSpPr>
        <xdr:cNvPr id="323" name="直線コネクタ 322"/>
        <xdr:cNvCxnSpPr/>
      </xdr:nvCxnSpPr>
      <xdr:spPr>
        <a:xfrm>
          <a:off x="15290800" y="1054852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90079</xdr:rowOff>
    </xdr:from>
    <xdr:to>
      <xdr:col>72</xdr:col>
      <xdr:colOff>203200</xdr:colOff>
      <xdr:row>61</xdr:row>
      <xdr:rowOff>100421</xdr:rowOff>
    </xdr:to>
    <xdr:cxnSp macro="">
      <xdr:nvCxnSpPr>
        <xdr:cNvPr id="326" name="直線コネクタ 325"/>
        <xdr:cNvCxnSpPr/>
      </xdr:nvCxnSpPr>
      <xdr:spPr>
        <a:xfrm flipV="1">
          <a:off x="14401800" y="1054852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100421</xdr:rowOff>
    </xdr:from>
    <xdr:to>
      <xdr:col>68</xdr:col>
      <xdr:colOff>152400</xdr:colOff>
      <xdr:row>61</xdr:row>
      <xdr:rowOff>122827</xdr:rowOff>
    </xdr:to>
    <xdr:cxnSp macro="">
      <xdr:nvCxnSpPr>
        <xdr:cNvPr id="329" name="直線コネクタ 328"/>
        <xdr:cNvCxnSpPr/>
      </xdr:nvCxnSpPr>
      <xdr:spPr>
        <a:xfrm flipV="1">
          <a:off x="13512800" y="1055887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39" name="楕円 338"/>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33762</xdr:rowOff>
    </xdr:from>
    <xdr:ext cx="762000" cy="259045"/>
    <xdr:sp macro="" textlink="">
      <xdr:nvSpPr>
        <xdr:cNvPr id="340" name="定員管理の状況該当値テキスト"/>
        <xdr:cNvSpPr txBox="1"/>
      </xdr:nvSpPr>
      <xdr:spPr>
        <a:xfrm>
          <a:off x="17106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72027</xdr:rowOff>
    </xdr:from>
    <xdr:to>
      <xdr:col>77</xdr:col>
      <xdr:colOff>95250</xdr:colOff>
      <xdr:row>62</xdr:row>
      <xdr:rowOff>2177</xdr:rowOff>
    </xdr:to>
    <xdr:sp macro="" textlink="">
      <xdr:nvSpPr>
        <xdr:cNvPr id="341" name="楕円 340"/>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158404</xdr:rowOff>
    </xdr:from>
    <xdr:ext cx="736600" cy="259045"/>
    <xdr:sp macro="" textlink="">
      <xdr:nvSpPr>
        <xdr:cNvPr id="342" name="テキスト ボックス 341"/>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39279</xdr:rowOff>
    </xdr:from>
    <xdr:to>
      <xdr:col>73</xdr:col>
      <xdr:colOff>44450</xdr:colOff>
      <xdr:row>61</xdr:row>
      <xdr:rowOff>140879</xdr:rowOff>
    </xdr:to>
    <xdr:sp macro="" textlink="">
      <xdr:nvSpPr>
        <xdr:cNvPr id="343" name="楕円 342"/>
        <xdr:cNvSpPr/>
      </xdr:nvSpPr>
      <xdr:spPr>
        <a:xfrm>
          <a:off x="15240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44" name="テキスト ボックス 343"/>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49621</xdr:rowOff>
    </xdr:from>
    <xdr:to>
      <xdr:col>68</xdr:col>
      <xdr:colOff>203200</xdr:colOff>
      <xdr:row>61</xdr:row>
      <xdr:rowOff>151221</xdr:rowOff>
    </xdr:to>
    <xdr:sp macro="" textlink="">
      <xdr:nvSpPr>
        <xdr:cNvPr id="345" name="楕円 344"/>
        <xdr:cNvSpPr/>
      </xdr:nvSpPr>
      <xdr:spPr>
        <a:xfrm>
          <a:off x="143510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135998</xdr:rowOff>
    </xdr:from>
    <xdr:ext cx="762000" cy="259045"/>
    <xdr:sp macro="" textlink="">
      <xdr:nvSpPr>
        <xdr:cNvPr id="346" name="テキスト ボックス 345"/>
        <xdr:cNvSpPr txBox="1"/>
      </xdr:nvSpPr>
      <xdr:spPr>
        <a:xfrm>
          <a:off x="14020800" y="1059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47" name="楕円 346"/>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158404</xdr:rowOff>
    </xdr:from>
    <xdr:ext cx="762000" cy="259045"/>
    <xdr:sp macro="" textlink="">
      <xdr:nvSpPr>
        <xdr:cNvPr id="348" name="テキスト ボックス 347"/>
        <xdr:cNvSpPr txBox="1"/>
      </xdr:nvSpPr>
      <xdr:spPr>
        <a:xfrm>
          <a:off x="13131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地方債の借入抑制に努めた結果、改善傾向が続いている。今後も過去に発行した地方債の償還完了に伴い、改善傾向が続くものと考える。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151384</xdr:rowOff>
    </xdr:to>
    <xdr:cxnSp macro="">
      <xdr:nvCxnSpPr>
        <xdr:cNvPr id="380" name="直線コネクタ 379"/>
        <xdr:cNvCxnSpPr/>
      </xdr:nvCxnSpPr>
      <xdr:spPr>
        <a:xfrm flipV="1">
          <a:off x="16179800" y="659892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39</xdr:row>
      <xdr:rowOff>76454</xdr:rowOff>
    </xdr:to>
    <xdr:cxnSp macro="">
      <xdr:nvCxnSpPr>
        <xdr:cNvPr id="383" name="直線コネクタ 382"/>
        <xdr:cNvCxnSpPr/>
      </xdr:nvCxnSpPr>
      <xdr:spPr>
        <a:xfrm flipV="1">
          <a:off x="15290800" y="66664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134366</xdr:rowOff>
    </xdr:to>
    <xdr:cxnSp macro="">
      <xdr:nvCxnSpPr>
        <xdr:cNvPr id="386" name="直線コネクタ 385"/>
        <xdr:cNvCxnSpPr/>
      </xdr:nvCxnSpPr>
      <xdr:spPr>
        <a:xfrm flipV="1">
          <a:off x="14401800" y="67630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40</xdr:row>
      <xdr:rowOff>11176</xdr:rowOff>
    </xdr:to>
    <xdr:cxnSp macro="">
      <xdr:nvCxnSpPr>
        <xdr:cNvPr id="389" name="直線コネクタ 388"/>
        <xdr:cNvCxnSpPr/>
      </xdr:nvCxnSpPr>
      <xdr:spPr>
        <a:xfrm flipV="1">
          <a:off x="13512800" y="682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399" name="楕円 398"/>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0"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401" name="楕円 400"/>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402" name="テキスト ボックス 401"/>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3" name="楕円 402"/>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4" name="テキスト ボックス 403"/>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5" name="楕円 404"/>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6" name="テキスト ボックス 405"/>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7" name="楕円 406"/>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8" name="テキスト ボックス 407"/>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地方債の借入抑制及び退職手当負担額が減少した結果、平成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％となっている。今後も引き続き、行財政の健全な運営に努める。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29,097
28,369
13.93
16,288,551
15,520,488
502,573
7,158,708
6,567,542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町面積の約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19558</xdr:rowOff>
    </xdr:to>
    <xdr:cxnSp macro="">
      <xdr:nvCxnSpPr>
        <xdr:cNvPr id="64" name="直線コネクタ 63"/>
        <xdr:cNvCxnSpPr/>
      </xdr:nvCxnSpPr>
      <xdr:spPr>
        <a:xfrm flipV="1">
          <a:off x="3987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19558</xdr:rowOff>
    </xdr:to>
    <xdr:cxnSp macro="">
      <xdr:nvCxnSpPr>
        <xdr:cNvPr id="67" name="直線コネクタ 66"/>
        <xdr:cNvCxnSpPr/>
      </xdr:nvCxnSpPr>
      <xdr:spPr>
        <a:xfrm>
          <a:off x="3098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33274</xdr:rowOff>
    </xdr:to>
    <xdr:cxnSp macro="">
      <xdr:nvCxnSpPr>
        <xdr:cNvPr id="70" name="直線コネクタ 69"/>
        <xdr:cNvCxnSpPr/>
      </xdr:nvCxnSpPr>
      <xdr:spPr>
        <a:xfrm flipV="1">
          <a:off x="2209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110998</xdr:rowOff>
    </xdr:to>
    <xdr:cxnSp macro="">
      <xdr:nvCxnSpPr>
        <xdr:cNvPr id="73" name="直線コネクタ 72"/>
        <xdr:cNvCxnSpPr/>
      </xdr:nvCxnSpPr>
      <xdr:spPr>
        <a:xfrm flipV="1">
          <a:off x="1320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町面積の約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39370</xdr:rowOff>
    </xdr:to>
    <xdr:cxnSp macro="">
      <xdr:nvCxnSpPr>
        <xdr:cNvPr id="125" name="直線コネクタ 124"/>
        <xdr:cNvCxnSpPr/>
      </xdr:nvCxnSpPr>
      <xdr:spPr>
        <a:xfrm flipV="1">
          <a:off x="15671800" y="2885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39370</xdr:rowOff>
    </xdr:to>
    <xdr:cxnSp macro="">
      <xdr:nvCxnSpPr>
        <xdr:cNvPr id="128" name="直線コネクタ 127"/>
        <xdr:cNvCxnSpPr/>
      </xdr:nvCxnSpPr>
      <xdr:spPr>
        <a:xfrm>
          <a:off x="14782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8890</xdr:rowOff>
    </xdr:to>
    <xdr:cxnSp macro="">
      <xdr:nvCxnSpPr>
        <xdr:cNvPr id="131" name="直線コネクタ 130"/>
        <xdr:cNvCxnSpPr/>
      </xdr:nvCxnSpPr>
      <xdr:spPr>
        <a:xfrm>
          <a:off x="13893800" y="287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54610</xdr:rowOff>
    </xdr:to>
    <xdr:cxnSp macro="">
      <xdr:nvCxnSpPr>
        <xdr:cNvPr id="134" name="直線コネクタ 133"/>
        <xdr:cNvCxnSpPr/>
      </xdr:nvCxnSpPr>
      <xdr:spPr>
        <a:xfrm flipV="1">
          <a:off x="13004800" y="2877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5"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6" name="楕円 145"/>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7" name="テキスト ボックス 146"/>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8" name="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49" name="テキスト ボックス 148"/>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3" name="テキスト ボックス 152"/>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ポイント下回っている。主な要因として、臨時福祉給付金が終了したことがある。</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までは連続して大幅な増加傾向にあったことから、引き続き動向を注視し、適正化に努める。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57</xdr:row>
      <xdr:rowOff>31750</xdr:rowOff>
    </xdr:to>
    <xdr:cxnSp macro="">
      <xdr:nvCxnSpPr>
        <xdr:cNvPr id="186" name="直線コネクタ 185"/>
        <xdr:cNvCxnSpPr/>
      </xdr:nvCxnSpPr>
      <xdr:spPr>
        <a:xfrm flipV="1">
          <a:off x="3987800" y="9702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31750</xdr:rowOff>
    </xdr:to>
    <xdr:cxnSp macro="">
      <xdr:nvCxnSpPr>
        <xdr:cNvPr id="189" name="直線コネクタ 188"/>
        <xdr:cNvCxnSpPr/>
      </xdr:nvCxnSpPr>
      <xdr:spPr>
        <a:xfrm>
          <a:off x="3098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57</xdr:row>
      <xdr:rowOff>31750</xdr:rowOff>
    </xdr:to>
    <xdr:cxnSp macro="">
      <xdr:nvCxnSpPr>
        <xdr:cNvPr id="192" name="直線コネクタ 191"/>
        <xdr:cNvCxnSpPr/>
      </xdr:nvCxnSpPr>
      <xdr:spPr>
        <a:xfrm>
          <a:off x="2209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114300</xdr:rowOff>
    </xdr:to>
    <xdr:cxnSp macro="">
      <xdr:nvCxnSpPr>
        <xdr:cNvPr id="195" name="直線コネクタ 194"/>
        <xdr:cNvCxnSpPr/>
      </xdr:nvCxnSpPr>
      <xdr:spPr>
        <a:xfrm>
          <a:off x="1320800" y="9499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5" name="楕円 204"/>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7" name="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8" name="テキスト ボックス 207"/>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9" name="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0" name="テキスト ボックス 209"/>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1" name="楕円 210"/>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2" name="テキスト ボックス 211"/>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公共施設の老朽化等により、経常的な維持補修費が増加傾向にある。今後、公共施設等総合管理計画を踏まえた公共施設等の適正管理に努め、経費の縮減を図る。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3175</xdr:rowOff>
    </xdr:from>
    <xdr:to>
      <xdr:col>82</xdr:col>
      <xdr:colOff>107950</xdr:colOff>
      <xdr:row>54</xdr:row>
      <xdr:rowOff>41275</xdr:rowOff>
    </xdr:to>
    <xdr:cxnSp macro="">
      <xdr:nvCxnSpPr>
        <xdr:cNvPr id="251" name="直線コネクタ 250"/>
        <xdr:cNvCxnSpPr/>
      </xdr:nvCxnSpPr>
      <xdr:spPr>
        <a:xfrm flipV="1">
          <a:off x="15671800" y="9261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41275</xdr:rowOff>
    </xdr:from>
    <xdr:to>
      <xdr:col>78</xdr:col>
      <xdr:colOff>69850</xdr:colOff>
      <xdr:row>54</xdr:row>
      <xdr:rowOff>98425</xdr:rowOff>
    </xdr:to>
    <xdr:cxnSp macro="">
      <xdr:nvCxnSpPr>
        <xdr:cNvPr id="254" name="直線コネクタ 253"/>
        <xdr:cNvCxnSpPr/>
      </xdr:nvCxnSpPr>
      <xdr:spPr>
        <a:xfrm flipV="1">
          <a:off x="14782800" y="92995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98425</xdr:rowOff>
    </xdr:to>
    <xdr:cxnSp macro="">
      <xdr:nvCxnSpPr>
        <xdr:cNvPr id="257" name="直線コネクタ 256"/>
        <xdr:cNvCxnSpPr/>
      </xdr:nvCxnSpPr>
      <xdr:spPr>
        <a:xfrm>
          <a:off x="13893800" y="9347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88900</xdr:rowOff>
    </xdr:to>
    <xdr:cxnSp macro="">
      <xdr:nvCxnSpPr>
        <xdr:cNvPr id="260" name="直線コネクタ 259"/>
        <xdr:cNvCxnSpPr/>
      </xdr:nvCxnSpPr>
      <xdr:spPr>
        <a:xfrm>
          <a:off x="13004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123825</xdr:rowOff>
    </xdr:from>
    <xdr:to>
      <xdr:col>82</xdr:col>
      <xdr:colOff>158750</xdr:colOff>
      <xdr:row>54</xdr:row>
      <xdr:rowOff>53975</xdr:rowOff>
    </xdr:to>
    <xdr:sp macro="" textlink="">
      <xdr:nvSpPr>
        <xdr:cNvPr id="270" name="楕円 269"/>
        <xdr:cNvSpPr/>
      </xdr:nvSpPr>
      <xdr:spPr>
        <a:xfrm>
          <a:off x="164592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32402</xdr:rowOff>
    </xdr:from>
    <xdr:ext cx="762000" cy="259045"/>
    <xdr:sp macro="" textlink="">
      <xdr:nvSpPr>
        <xdr:cNvPr id="271" name="その他該当値テキスト"/>
        <xdr:cNvSpPr txBox="1"/>
      </xdr:nvSpPr>
      <xdr:spPr>
        <a:xfrm>
          <a:off x="16598900" y="911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161925</xdr:rowOff>
    </xdr:from>
    <xdr:to>
      <xdr:col>78</xdr:col>
      <xdr:colOff>120650</xdr:colOff>
      <xdr:row>54</xdr:row>
      <xdr:rowOff>92075</xdr:rowOff>
    </xdr:to>
    <xdr:sp macro="" textlink="">
      <xdr:nvSpPr>
        <xdr:cNvPr id="272" name="楕円 271"/>
        <xdr:cNvSpPr/>
      </xdr:nvSpPr>
      <xdr:spPr>
        <a:xfrm>
          <a:off x="15621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102252</xdr:rowOff>
    </xdr:from>
    <xdr:ext cx="736600" cy="259045"/>
    <xdr:sp macro="" textlink="">
      <xdr:nvSpPr>
        <xdr:cNvPr id="273" name="テキスト ボックス 272"/>
        <xdr:cNvSpPr txBox="1"/>
      </xdr:nvSpPr>
      <xdr:spPr>
        <a:xfrm>
          <a:off x="15290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47625</xdr:rowOff>
    </xdr:from>
    <xdr:to>
      <xdr:col>74</xdr:col>
      <xdr:colOff>31750</xdr:colOff>
      <xdr:row>54</xdr:row>
      <xdr:rowOff>149225</xdr:rowOff>
    </xdr:to>
    <xdr:sp macro="" textlink="">
      <xdr:nvSpPr>
        <xdr:cNvPr id="274" name="楕円 273"/>
        <xdr:cNvSpPr/>
      </xdr:nvSpPr>
      <xdr:spPr>
        <a:xfrm>
          <a:off x="14732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159402</xdr:rowOff>
    </xdr:from>
    <xdr:ext cx="762000" cy="259045"/>
    <xdr:sp macro="" textlink="">
      <xdr:nvSpPr>
        <xdr:cNvPr id="275" name="テキスト ボックス 274"/>
        <xdr:cNvSpPr txBox="1"/>
      </xdr:nvSpPr>
      <xdr:spPr>
        <a:xfrm>
          <a:off x="14401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6" name="楕円 275"/>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7" name="テキスト ボックス 276"/>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8" name="楕円 277"/>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9" name="テキスト ボックス 278"/>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ポイント下回っており、前年度からも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から下水道事業会計が法適正化したことで、性質区分が変更となっていることから高い数値となっている。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127000</xdr:rowOff>
    </xdr:to>
    <xdr:cxnSp macro="">
      <xdr:nvCxnSpPr>
        <xdr:cNvPr id="309" name="直線コネクタ 308"/>
        <xdr:cNvCxnSpPr/>
      </xdr:nvCxnSpPr>
      <xdr:spPr>
        <a:xfrm flipV="1">
          <a:off x="15671800" y="6271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127000</xdr:rowOff>
    </xdr:to>
    <xdr:cxnSp macro="">
      <xdr:nvCxnSpPr>
        <xdr:cNvPr id="312" name="直線コネクタ 311"/>
        <xdr:cNvCxnSpPr/>
      </xdr:nvCxnSpPr>
      <xdr:spPr>
        <a:xfrm>
          <a:off x="14782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72136</xdr:rowOff>
    </xdr:to>
    <xdr:cxnSp macro="">
      <xdr:nvCxnSpPr>
        <xdr:cNvPr id="315" name="直線コネクタ 314"/>
        <xdr:cNvCxnSpPr/>
      </xdr:nvCxnSpPr>
      <xdr:spPr>
        <a:xfrm>
          <a:off x="13893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58420</xdr:rowOff>
    </xdr:to>
    <xdr:cxnSp macro="">
      <xdr:nvCxnSpPr>
        <xdr:cNvPr id="318" name="直線コネクタ 317"/>
        <xdr:cNvCxnSpPr/>
      </xdr:nvCxnSpPr>
      <xdr:spPr>
        <a:xfrm>
          <a:off x="13004800" y="61254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8" name="楕円 327"/>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9"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0" name="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1" name="テキスト ボックス 330"/>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2" name="楕円 331"/>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3" name="テキスト ボックス 33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4" name="楕円 333"/>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5" name="テキスト ボックス 33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6" name="楕円 335"/>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7" name="テキスト ボックス 336"/>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地方債の償還完了による地方債残高の減少のほか、新規地方債の発行抑制により、公債費は減少傾向にあり、類似団体内平均値を</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35560</xdr:rowOff>
    </xdr:to>
    <xdr:cxnSp macro="">
      <xdr:nvCxnSpPr>
        <xdr:cNvPr id="370" name="直線コネクタ 369"/>
        <xdr:cNvCxnSpPr/>
      </xdr:nvCxnSpPr>
      <xdr:spPr>
        <a:xfrm flipV="1">
          <a:off x="3987800" y="12684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58420</xdr:rowOff>
    </xdr:to>
    <xdr:cxnSp macro="">
      <xdr:nvCxnSpPr>
        <xdr:cNvPr id="373" name="直線コネクタ 372"/>
        <xdr:cNvCxnSpPr/>
      </xdr:nvCxnSpPr>
      <xdr:spPr>
        <a:xfrm flipV="1">
          <a:off x="3098800" y="12722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58420</xdr:rowOff>
    </xdr:from>
    <xdr:to>
      <xdr:col>15</xdr:col>
      <xdr:colOff>98425</xdr:colOff>
      <xdr:row>74</xdr:row>
      <xdr:rowOff>88900</xdr:rowOff>
    </xdr:to>
    <xdr:cxnSp macro="">
      <xdr:nvCxnSpPr>
        <xdr:cNvPr id="376" name="直線コネクタ 375"/>
        <xdr:cNvCxnSpPr/>
      </xdr:nvCxnSpPr>
      <xdr:spPr>
        <a:xfrm flipV="1">
          <a:off x="2209800" y="12745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74</xdr:row>
      <xdr:rowOff>157480</xdr:rowOff>
    </xdr:to>
    <xdr:cxnSp macro="">
      <xdr:nvCxnSpPr>
        <xdr:cNvPr id="379" name="直線コネクタ 378"/>
        <xdr:cNvCxnSpPr/>
      </xdr:nvCxnSpPr>
      <xdr:spPr>
        <a:xfrm flipV="1">
          <a:off x="1320800" y="12776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118110</xdr:rowOff>
    </xdr:from>
    <xdr:to>
      <xdr:col>24</xdr:col>
      <xdr:colOff>76200</xdr:colOff>
      <xdr:row>74</xdr:row>
      <xdr:rowOff>48260</xdr:rowOff>
    </xdr:to>
    <xdr:sp macro="" textlink="">
      <xdr:nvSpPr>
        <xdr:cNvPr id="389" name="楕円 388"/>
        <xdr:cNvSpPr/>
      </xdr:nvSpPr>
      <xdr:spPr>
        <a:xfrm>
          <a:off x="4775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134637</xdr:rowOff>
    </xdr:from>
    <xdr:ext cx="762000" cy="259045"/>
    <xdr:sp macro="" textlink="">
      <xdr:nvSpPr>
        <xdr:cNvPr id="390" name="公債費該当値テキスト"/>
        <xdr:cNvSpPr txBox="1"/>
      </xdr:nvSpPr>
      <xdr:spPr>
        <a:xfrm>
          <a:off x="4914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91" name="楕円 390"/>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2" name="テキスト ボックス 391"/>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93" name="楕円 392"/>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94" name="テキスト ボックス 393"/>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38100</xdr:rowOff>
    </xdr:from>
    <xdr:to>
      <xdr:col>11</xdr:col>
      <xdr:colOff>60325</xdr:colOff>
      <xdr:row>74</xdr:row>
      <xdr:rowOff>139700</xdr:rowOff>
    </xdr:to>
    <xdr:sp macro="" textlink="">
      <xdr:nvSpPr>
        <xdr:cNvPr id="395" name="楕円 394"/>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149877</xdr:rowOff>
    </xdr:from>
    <xdr:ext cx="762000" cy="259045"/>
    <xdr:sp macro="" textlink="">
      <xdr:nvSpPr>
        <xdr:cNvPr id="396" name="テキスト ボックス 395"/>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97" name="楕円 396"/>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98" name="テキスト ボックス 397"/>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物件費の減少により、前年度決算と比較して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77</xdr:row>
      <xdr:rowOff>24130</xdr:rowOff>
    </xdr:to>
    <xdr:cxnSp macro="">
      <xdr:nvCxnSpPr>
        <xdr:cNvPr id="429" name="直線コネクタ 428"/>
        <xdr:cNvCxnSpPr/>
      </xdr:nvCxnSpPr>
      <xdr:spPr>
        <a:xfrm flipV="1">
          <a:off x="15671800" y="130703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24130</xdr:rowOff>
    </xdr:to>
    <xdr:cxnSp macro="">
      <xdr:nvCxnSpPr>
        <xdr:cNvPr id="432" name="直線コネクタ 431"/>
        <xdr:cNvCxnSpPr/>
      </xdr:nvCxnSpPr>
      <xdr:spPr>
        <a:xfrm>
          <a:off x="14782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149861</xdr:rowOff>
    </xdr:to>
    <xdr:cxnSp macro="">
      <xdr:nvCxnSpPr>
        <xdr:cNvPr id="435" name="直線コネクタ 434"/>
        <xdr:cNvCxnSpPr/>
      </xdr:nvCxnSpPr>
      <xdr:spPr>
        <a:xfrm>
          <a:off x="13893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85852</xdr:rowOff>
    </xdr:to>
    <xdr:cxnSp macro="">
      <xdr:nvCxnSpPr>
        <xdr:cNvPr id="438" name="直線コネクタ 437"/>
        <xdr:cNvCxnSpPr/>
      </xdr:nvCxnSpPr>
      <xdr:spPr>
        <a:xfrm>
          <a:off x="13004800" y="130657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8" name="楕円 447"/>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9"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0" name="楕円 449"/>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1" name="テキスト ボックス 450"/>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2" name="楕円 451"/>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3" name="テキスト ボックス 452"/>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4" name="楕円 453"/>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5" name="テキスト ボックス 454"/>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6" name="楕円 455"/>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7" name="テキスト ボックス 45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8678</xdr:rowOff>
    </xdr:from>
    <xdr:to>
      <xdr:col>29</xdr:col>
      <xdr:colOff>127000</xdr:colOff>
      <xdr:row>16</xdr:row>
      <xdr:rowOff>49728</xdr:rowOff>
    </xdr:to>
    <xdr:cxnSp macro="">
      <xdr:nvCxnSpPr>
        <xdr:cNvPr id="52" name="直線コネクタ 51"/>
        <xdr:cNvCxnSpPr/>
      </xdr:nvCxnSpPr>
      <xdr:spPr bwMode="auto">
        <a:xfrm flipV="1">
          <a:off x="5003800" y="2799503"/>
          <a:ext cx="6477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24157</xdr:rowOff>
    </xdr:from>
    <xdr:to>
      <xdr:col>26</xdr:col>
      <xdr:colOff>50800</xdr:colOff>
      <xdr:row>16</xdr:row>
      <xdr:rowOff>49728</xdr:rowOff>
    </xdr:to>
    <xdr:cxnSp macro="">
      <xdr:nvCxnSpPr>
        <xdr:cNvPr id="55" name="直線コネクタ 54"/>
        <xdr:cNvCxnSpPr/>
      </xdr:nvCxnSpPr>
      <xdr:spPr bwMode="auto">
        <a:xfrm>
          <a:off x="4305300" y="2814982"/>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24157</xdr:rowOff>
    </xdr:from>
    <xdr:to>
      <xdr:col>22</xdr:col>
      <xdr:colOff>114300</xdr:colOff>
      <xdr:row>16</xdr:row>
      <xdr:rowOff>56994</xdr:rowOff>
    </xdr:to>
    <xdr:cxnSp macro="">
      <xdr:nvCxnSpPr>
        <xdr:cNvPr id="58" name="直線コネクタ 57"/>
        <xdr:cNvCxnSpPr/>
      </xdr:nvCxnSpPr>
      <xdr:spPr bwMode="auto">
        <a:xfrm flipV="1">
          <a:off x="3606800" y="2814982"/>
          <a:ext cx="698500" cy="32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56994</xdr:rowOff>
    </xdr:from>
    <xdr:to>
      <xdr:col>18</xdr:col>
      <xdr:colOff>177800</xdr:colOff>
      <xdr:row>16</xdr:row>
      <xdr:rowOff>148173</xdr:rowOff>
    </xdr:to>
    <xdr:cxnSp macro="">
      <xdr:nvCxnSpPr>
        <xdr:cNvPr id="61" name="直線コネクタ 60"/>
        <xdr:cNvCxnSpPr/>
      </xdr:nvCxnSpPr>
      <xdr:spPr bwMode="auto">
        <a:xfrm flipV="1">
          <a:off x="2908300" y="2847819"/>
          <a:ext cx="698500" cy="9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129328</xdr:rowOff>
    </xdr:from>
    <xdr:to>
      <xdr:col>29</xdr:col>
      <xdr:colOff>177800</xdr:colOff>
      <xdr:row>16</xdr:row>
      <xdr:rowOff>59478</xdr:rowOff>
    </xdr:to>
    <xdr:sp macro="" textlink="">
      <xdr:nvSpPr>
        <xdr:cNvPr id="71" name="楕円 70"/>
        <xdr:cNvSpPr/>
      </xdr:nvSpPr>
      <xdr:spPr bwMode="auto">
        <a:xfrm>
          <a:off x="56007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145855</xdr:rowOff>
    </xdr:from>
    <xdr:ext cx="762000" cy="259045"/>
    <xdr:sp macro="" textlink="">
      <xdr:nvSpPr>
        <xdr:cNvPr id="72" name="人口1人当たり決算額の推移該当値テキスト130"/>
        <xdr:cNvSpPr txBox="1"/>
      </xdr:nvSpPr>
      <xdr:spPr>
        <a:xfrm>
          <a:off x="5740400" y="259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170378</xdr:rowOff>
    </xdr:from>
    <xdr:to>
      <xdr:col>26</xdr:col>
      <xdr:colOff>101600</xdr:colOff>
      <xdr:row>16</xdr:row>
      <xdr:rowOff>100528</xdr:rowOff>
    </xdr:to>
    <xdr:sp macro="" textlink="">
      <xdr:nvSpPr>
        <xdr:cNvPr id="73" name="楕円 72"/>
        <xdr:cNvSpPr/>
      </xdr:nvSpPr>
      <xdr:spPr bwMode="auto">
        <a:xfrm>
          <a:off x="4953000" y="278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110705</xdr:rowOff>
    </xdr:from>
    <xdr:ext cx="736600" cy="259045"/>
    <xdr:sp macro="" textlink="">
      <xdr:nvSpPr>
        <xdr:cNvPr id="74" name="テキスト ボックス 73"/>
        <xdr:cNvSpPr txBox="1"/>
      </xdr:nvSpPr>
      <xdr:spPr>
        <a:xfrm>
          <a:off x="4622800" y="2558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144807</xdr:rowOff>
    </xdr:from>
    <xdr:to>
      <xdr:col>22</xdr:col>
      <xdr:colOff>165100</xdr:colOff>
      <xdr:row>16</xdr:row>
      <xdr:rowOff>74957</xdr:rowOff>
    </xdr:to>
    <xdr:sp macro="" textlink="">
      <xdr:nvSpPr>
        <xdr:cNvPr id="75" name="楕円 74"/>
        <xdr:cNvSpPr/>
      </xdr:nvSpPr>
      <xdr:spPr bwMode="auto">
        <a:xfrm>
          <a:off x="4254500" y="276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85134</xdr:rowOff>
    </xdr:from>
    <xdr:ext cx="762000" cy="259045"/>
    <xdr:sp macro="" textlink="">
      <xdr:nvSpPr>
        <xdr:cNvPr id="76" name="テキスト ボックス 75"/>
        <xdr:cNvSpPr txBox="1"/>
      </xdr:nvSpPr>
      <xdr:spPr>
        <a:xfrm>
          <a:off x="3924300" y="253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6194</xdr:rowOff>
    </xdr:from>
    <xdr:to>
      <xdr:col>19</xdr:col>
      <xdr:colOff>38100</xdr:colOff>
      <xdr:row>16</xdr:row>
      <xdr:rowOff>107794</xdr:rowOff>
    </xdr:to>
    <xdr:sp macro="" textlink="">
      <xdr:nvSpPr>
        <xdr:cNvPr id="77" name="楕円 76"/>
        <xdr:cNvSpPr/>
      </xdr:nvSpPr>
      <xdr:spPr bwMode="auto">
        <a:xfrm>
          <a:off x="3556000" y="279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117971</xdr:rowOff>
    </xdr:from>
    <xdr:ext cx="762000" cy="259045"/>
    <xdr:sp macro="" textlink="">
      <xdr:nvSpPr>
        <xdr:cNvPr id="78" name="テキスト ボックス 77"/>
        <xdr:cNvSpPr txBox="1"/>
      </xdr:nvSpPr>
      <xdr:spPr>
        <a:xfrm>
          <a:off x="3225800" y="25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97373</xdr:rowOff>
    </xdr:from>
    <xdr:to>
      <xdr:col>15</xdr:col>
      <xdr:colOff>101600</xdr:colOff>
      <xdr:row>17</xdr:row>
      <xdr:rowOff>27523</xdr:rowOff>
    </xdr:to>
    <xdr:sp macro="" textlink="">
      <xdr:nvSpPr>
        <xdr:cNvPr id="79" name="楕円 78"/>
        <xdr:cNvSpPr/>
      </xdr:nvSpPr>
      <xdr:spPr bwMode="auto">
        <a:xfrm>
          <a:off x="2857500" y="288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37700</xdr:rowOff>
    </xdr:from>
    <xdr:ext cx="762000" cy="259045"/>
    <xdr:sp macro="" textlink="">
      <xdr:nvSpPr>
        <xdr:cNvPr id="80" name="テキスト ボックス 79"/>
        <xdr:cNvSpPr txBox="1"/>
      </xdr:nvSpPr>
      <xdr:spPr>
        <a:xfrm>
          <a:off x="2527300" y="265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104859</xdr:rowOff>
    </xdr:from>
    <xdr:to>
      <xdr:col>29</xdr:col>
      <xdr:colOff>127000</xdr:colOff>
      <xdr:row>36</xdr:row>
      <xdr:rowOff>114753</xdr:rowOff>
    </xdr:to>
    <xdr:cxnSp macro="">
      <xdr:nvCxnSpPr>
        <xdr:cNvPr id="115" name="直線コネクタ 114"/>
        <xdr:cNvCxnSpPr/>
      </xdr:nvCxnSpPr>
      <xdr:spPr bwMode="auto">
        <a:xfrm flipV="1">
          <a:off x="5003800" y="7058109"/>
          <a:ext cx="6477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5776</xdr:rowOff>
    </xdr:from>
    <xdr:to>
      <xdr:col>26</xdr:col>
      <xdr:colOff>50800</xdr:colOff>
      <xdr:row>36</xdr:row>
      <xdr:rowOff>114753</xdr:rowOff>
    </xdr:to>
    <xdr:cxnSp macro="">
      <xdr:nvCxnSpPr>
        <xdr:cNvPr id="118" name="直線コネクタ 117"/>
        <xdr:cNvCxnSpPr/>
      </xdr:nvCxnSpPr>
      <xdr:spPr bwMode="auto">
        <a:xfrm>
          <a:off x="4305300" y="6959026"/>
          <a:ext cx="698500" cy="10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307888</xdr:rowOff>
    </xdr:from>
    <xdr:to>
      <xdr:col>22</xdr:col>
      <xdr:colOff>114300</xdr:colOff>
      <xdr:row>36</xdr:row>
      <xdr:rowOff>5776</xdr:rowOff>
    </xdr:to>
    <xdr:cxnSp macro="">
      <xdr:nvCxnSpPr>
        <xdr:cNvPr id="121" name="直線コネクタ 120"/>
        <xdr:cNvCxnSpPr/>
      </xdr:nvCxnSpPr>
      <xdr:spPr bwMode="auto">
        <a:xfrm>
          <a:off x="3606800" y="6918238"/>
          <a:ext cx="698500" cy="4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265826</xdr:rowOff>
    </xdr:from>
    <xdr:to>
      <xdr:col>18</xdr:col>
      <xdr:colOff>177800</xdr:colOff>
      <xdr:row>35</xdr:row>
      <xdr:rowOff>307888</xdr:rowOff>
    </xdr:to>
    <xdr:cxnSp macro="">
      <xdr:nvCxnSpPr>
        <xdr:cNvPr id="124" name="直線コネクタ 123"/>
        <xdr:cNvCxnSpPr/>
      </xdr:nvCxnSpPr>
      <xdr:spPr bwMode="auto">
        <a:xfrm>
          <a:off x="2908300" y="6876176"/>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54059</xdr:rowOff>
    </xdr:from>
    <xdr:to>
      <xdr:col>29</xdr:col>
      <xdr:colOff>177800</xdr:colOff>
      <xdr:row>36</xdr:row>
      <xdr:rowOff>155659</xdr:rowOff>
    </xdr:to>
    <xdr:sp macro="" textlink="">
      <xdr:nvSpPr>
        <xdr:cNvPr id="134" name="楕円 133"/>
        <xdr:cNvSpPr/>
      </xdr:nvSpPr>
      <xdr:spPr bwMode="auto">
        <a:xfrm>
          <a:off x="5600700" y="700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26136</xdr:rowOff>
    </xdr:from>
    <xdr:ext cx="762000" cy="259045"/>
    <xdr:sp macro="" textlink="">
      <xdr:nvSpPr>
        <xdr:cNvPr id="135" name="人口1人当たり決算額の推移該当値テキスト445"/>
        <xdr:cNvSpPr txBox="1"/>
      </xdr:nvSpPr>
      <xdr:spPr>
        <a:xfrm>
          <a:off x="5740400" y="697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63953</xdr:rowOff>
    </xdr:from>
    <xdr:to>
      <xdr:col>26</xdr:col>
      <xdr:colOff>101600</xdr:colOff>
      <xdr:row>36</xdr:row>
      <xdr:rowOff>165553</xdr:rowOff>
    </xdr:to>
    <xdr:sp macro="" textlink="">
      <xdr:nvSpPr>
        <xdr:cNvPr id="136" name="楕円 135"/>
        <xdr:cNvSpPr/>
      </xdr:nvSpPr>
      <xdr:spPr bwMode="auto">
        <a:xfrm>
          <a:off x="4953000" y="701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150330</xdr:rowOff>
    </xdr:from>
    <xdr:ext cx="736600" cy="259045"/>
    <xdr:sp macro="" textlink="">
      <xdr:nvSpPr>
        <xdr:cNvPr id="137" name="テキスト ボックス 136"/>
        <xdr:cNvSpPr txBox="1"/>
      </xdr:nvSpPr>
      <xdr:spPr>
        <a:xfrm>
          <a:off x="4622800" y="710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297876</xdr:rowOff>
    </xdr:from>
    <xdr:to>
      <xdr:col>22</xdr:col>
      <xdr:colOff>165100</xdr:colOff>
      <xdr:row>36</xdr:row>
      <xdr:rowOff>56576</xdr:rowOff>
    </xdr:to>
    <xdr:sp macro="" textlink="">
      <xdr:nvSpPr>
        <xdr:cNvPr id="138" name="楕円 137"/>
        <xdr:cNvSpPr/>
      </xdr:nvSpPr>
      <xdr:spPr bwMode="auto">
        <a:xfrm>
          <a:off x="4254500" y="690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41353</xdr:rowOff>
    </xdr:from>
    <xdr:ext cx="762000" cy="259045"/>
    <xdr:sp macro="" textlink="">
      <xdr:nvSpPr>
        <xdr:cNvPr id="139" name="テキスト ボックス 138"/>
        <xdr:cNvSpPr txBox="1"/>
      </xdr:nvSpPr>
      <xdr:spPr>
        <a:xfrm>
          <a:off x="3924300" y="699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257088</xdr:rowOff>
    </xdr:from>
    <xdr:to>
      <xdr:col>19</xdr:col>
      <xdr:colOff>38100</xdr:colOff>
      <xdr:row>36</xdr:row>
      <xdr:rowOff>15788</xdr:rowOff>
    </xdr:to>
    <xdr:sp macro="" textlink="">
      <xdr:nvSpPr>
        <xdr:cNvPr id="140" name="楕円 139"/>
        <xdr:cNvSpPr/>
      </xdr:nvSpPr>
      <xdr:spPr bwMode="auto">
        <a:xfrm>
          <a:off x="3556000" y="686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565</xdr:rowOff>
    </xdr:from>
    <xdr:ext cx="762000" cy="259045"/>
    <xdr:sp macro="" textlink="">
      <xdr:nvSpPr>
        <xdr:cNvPr id="141" name="テキスト ボックス 140"/>
        <xdr:cNvSpPr txBox="1"/>
      </xdr:nvSpPr>
      <xdr:spPr>
        <a:xfrm>
          <a:off x="3225800" y="69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215026</xdr:rowOff>
    </xdr:from>
    <xdr:to>
      <xdr:col>15</xdr:col>
      <xdr:colOff>101600</xdr:colOff>
      <xdr:row>35</xdr:row>
      <xdr:rowOff>316626</xdr:rowOff>
    </xdr:to>
    <xdr:sp macro="" textlink="">
      <xdr:nvSpPr>
        <xdr:cNvPr id="142" name="楕円 141"/>
        <xdr:cNvSpPr/>
      </xdr:nvSpPr>
      <xdr:spPr bwMode="auto">
        <a:xfrm>
          <a:off x="2857500" y="682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301403</xdr:rowOff>
    </xdr:from>
    <xdr:ext cx="762000" cy="259045"/>
    <xdr:sp macro="" textlink="">
      <xdr:nvSpPr>
        <xdr:cNvPr id="143" name="テキスト ボックス 142"/>
        <xdr:cNvSpPr txBox="1"/>
      </xdr:nvSpPr>
      <xdr:spPr>
        <a:xfrm>
          <a:off x="2527300" y="691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29,097
28,369
13.93
16,288,551
15,520,488
502,573
7,158,708
6,567,542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67364</xdr:rowOff>
    </xdr:from>
    <xdr:to>
      <xdr:col>24</xdr:col>
      <xdr:colOff>63500</xdr:colOff>
      <xdr:row>34</xdr:row>
      <xdr:rowOff>120024</xdr:rowOff>
    </xdr:to>
    <xdr:cxnSp macro="">
      <xdr:nvCxnSpPr>
        <xdr:cNvPr id="63" name="直線コネクタ 62"/>
        <xdr:cNvCxnSpPr/>
      </xdr:nvCxnSpPr>
      <xdr:spPr>
        <a:xfrm flipV="1">
          <a:off x="3797300" y="5896664"/>
          <a:ext cx="838200" cy="5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80182</xdr:rowOff>
    </xdr:from>
    <xdr:to>
      <xdr:col>19</xdr:col>
      <xdr:colOff>177800</xdr:colOff>
      <xdr:row>34</xdr:row>
      <xdr:rowOff>120024</xdr:rowOff>
    </xdr:to>
    <xdr:cxnSp macro="">
      <xdr:nvCxnSpPr>
        <xdr:cNvPr id="66" name="直線コネクタ 65"/>
        <xdr:cNvCxnSpPr/>
      </xdr:nvCxnSpPr>
      <xdr:spPr>
        <a:xfrm>
          <a:off x="2908300" y="5909482"/>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80182</xdr:rowOff>
    </xdr:from>
    <xdr:to>
      <xdr:col>15</xdr:col>
      <xdr:colOff>50800</xdr:colOff>
      <xdr:row>34</xdr:row>
      <xdr:rowOff>102503</xdr:rowOff>
    </xdr:to>
    <xdr:cxnSp macro="">
      <xdr:nvCxnSpPr>
        <xdr:cNvPr id="69" name="直線コネクタ 68"/>
        <xdr:cNvCxnSpPr/>
      </xdr:nvCxnSpPr>
      <xdr:spPr>
        <a:xfrm flipV="1">
          <a:off x="2019300" y="5909482"/>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64344</xdr:rowOff>
    </xdr:from>
    <xdr:to>
      <xdr:col>10</xdr:col>
      <xdr:colOff>114300</xdr:colOff>
      <xdr:row>34</xdr:row>
      <xdr:rowOff>102503</xdr:rowOff>
    </xdr:to>
    <xdr:cxnSp macro="">
      <xdr:nvCxnSpPr>
        <xdr:cNvPr id="72" name="直線コネクタ 71"/>
        <xdr:cNvCxnSpPr/>
      </xdr:nvCxnSpPr>
      <xdr:spPr>
        <a:xfrm>
          <a:off x="1130300" y="5893644"/>
          <a:ext cx="889000" cy="3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16564</xdr:rowOff>
    </xdr:from>
    <xdr:to>
      <xdr:col>24</xdr:col>
      <xdr:colOff>114300</xdr:colOff>
      <xdr:row>34</xdr:row>
      <xdr:rowOff>118164</xdr:rowOff>
    </xdr:to>
    <xdr:sp macro="" textlink="">
      <xdr:nvSpPr>
        <xdr:cNvPr id="82" name="楕円 81"/>
        <xdr:cNvSpPr/>
      </xdr:nvSpPr>
      <xdr:spPr>
        <a:xfrm>
          <a:off x="4584700" y="58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39441</xdr:rowOff>
    </xdr:from>
    <xdr:ext cx="534377" cy="259045"/>
    <xdr:sp macro="" textlink="">
      <xdr:nvSpPr>
        <xdr:cNvPr id="83" name="人件費該当値テキスト"/>
        <xdr:cNvSpPr txBox="1"/>
      </xdr:nvSpPr>
      <xdr:spPr>
        <a:xfrm>
          <a:off x="4686300" y="56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69224</xdr:rowOff>
    </xdr:from>
    <xdr:to>
      <xdr:col>20</xdr:col>
      <xdr:colOff>38100</xdr:colOff>
      <xdr:row>34</xdr:row>
      <xdr:rowOff>170824</xdr:rowOff>
    </xdr:to>
    <xdr:sp macro="" textlink="">
      <xdr:nvSpPr>
        <xdr:cNvPr id="84" name="楕円 83"/>
        <xdr:cNvSpPr/>
      </xdr:nvSpPr>
      <xdr:spPr>
        <a:xfrm>
          <a:off x="3746500" y="589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15901</xdr:rowOff>
    </xdr:from>
    <xdr:ext cx="534377" cy="259045"/>
    <xdr:sp macro="" textlink="">
      <xdr:nvSpPr>
        <xdr:cNvPr id="85" name="テキスト ボックス 84"/>
        <xdr:cNvSpPr txBox="1"/>
      </xdr:nvSpPr>
      <xdr:spPr>
        <a:xfrm>
          <a:off x="3530111" y="56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29382</xdr:rowOff>
    </xdr:from>
    <xdr:to>
      <xdr:col>15</xdr:col>
      <xdr:colOff>101600</xdr:colOff>
      <xdr:row>34</xdr:row>
      <xdr:rowOff>130982</xdr:rowOff>
    </xdr:to>
    <xdr:sp macro="" textlink="">
      <xdr:nvSpPr>
        <xdr:cNvPr id="86" name="楕円 85"/>
        <xdr:cNvSpPr/>
      </xdr:nvSpPr>
      <xdr:spPr>
        <a:xfrm>
          <a:off x="2857500" y="585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147509</xdr:rowOff>
    </xdr:from>
    <xdr:ext cx="534377" cy="259045"/>
    <xdr:sp macro="" textlink="">
      <xdr:nvSpPr>
        <xdr:cNvPr id="87" name="テキスト ボックス 86"/>
        <xdr:cNvSpPr txBox="1"/>
      </xdr:nvSpPr>
      <xdr:spPr>
        <a:xfrm>
          <a:off x="2641111" y="56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51703</xdr:rowOff>
    </xdr:from>
    <xdr:to>
      <xdr:col>10</xdr:col>
      <xdr:colOff>165100</xdr:colOff>
      <xdr:row>34</xdr:row>
      <xdr:rowOff>153303</xdr:rowOff>
    </xdr:to>
    <xdr:sp macro="" textlink="">
      <xdr:nvSpPr>
        <xdr:cNvPr id="88" name="楕円 87"/>
        <xdr:cNvSpPr/>
      </xdr:nvSpPr>
      <xdr:spPr>
        <a:xfrm>
          <a:off x="1968500" y="58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169830</xdr:rowOff>
    </xdr:from>
    <xdr:ext cx="534377" cy="259045"/>
    <xdr:sp macro="" textlink="">
      <xdr:nvSpPr>
        <xdr:cNvPr id="89" name="テキスト ボックス 88"/>
        <xdr:cNvSpPr txBox="1"/>
      </xdr:nvSpPr>
      <xdr:spPr>
        <a:xfrm>
          <a:off x="1752111" y="5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13544</xdr:rowOff>
    </xdr:from>
    <xdr:to>
      <xdr:col>6</xdr:col>
      <xdr:colOff>38100</xdr:colOff>
      <xdr:row>34</xdr:row>
      <xdr:rowOff>115144</xdr:rowOff>
    </xdr:to>
    <xdr:sp macro="" textlink="">
      <xdr:nvSpPr>
        <xdr:cNvPr id="90" name="楕円 89"/>
        <xdr:cNvSpPr/>
      </xdr:nvSpPr>
      <xdr:spPr>
        <a:xfrm>
          <a:off x="1079500" y="58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131671</xdr:rowOff>
    </xdr:from>
    <xdr:ext cx="534377" cy="259045"/>
    <xdr:sp macro="" textlink="">
      <xdr:nvSpPr>
        <xdr:cNvPr id="91" name="テキスト ボックス 90"/>
        <xdr:cNvSpPr txBox="1"/>
      </xdr:nvSpPr>
      <xdr:spPr>
        <a:xfrm>
          <a:off x="863111" y="56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156267</xdr:rowOff>
    </xdr:from>
    <xdr:to>
      <xdr:col>24</xdr:col>
      <xdr:colOff>63500</xdr:colOff>
      <xdr:row>58</xdr:row>
      <xdr:rowOff>21886</xdr:rowOff>
    </xdr:to>
    <xdr:cxnSp macro="">
      <xdr:nvCxnSpPr>
        <xdr:cNvPr id="122" name="直線コネクタ 121"/>
        <xdr:cNvCxnSpPr/>
      </xdr:nvCxnSpPr>
      <xdr:spPr>
        <a:xfrm>
          <a:off x="3797300" y="9928917"/>
          <a:ext cx="838200" cy="3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156267</xdr:rowOff>
    </xdr:from>
    <xdr:to>
      <xdr:col>19</xdr:col>
      <xdr:colOff>177800</xdr:colOff>
      <xdr:row>58</xdr:row>
      <xdr:rowOff>26377</xdr:rowOff>
    </xdr:to>
    <xdr:cxnSp macro="">
      <xdr:nvCxnSpPr>
        <xdr:cNvPr id="125" name="直線コネクタ 124"/>
        <xdr:cNvCxnSpPr/>
      </xdr:nvCxnSpPr>
      <xdr:spPr>
        <a:xfrm flipV="1">
          <a:off x="2908300" y="9928917"/>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26377</xdr:rowOff>
    </xdr:from>
    <xdr:to>
      <xdr:col>15</xdr:col>
      <xdr:colOff>50800</xdr:colOff>
      <xdr:row>58</xdr:row>
      <xdr:rowOff>28908</xdr:rowOff>
    </xdr:to>
    <xdr:cxnSp macro="">
      <xdr:nvCxnSpPr>
        <xdr:cNvPr id="128" name="直線コネクタ 127"/>
        <xdr:cNvCxnSpPr/>
      </xdr:nvCxnSpPr>
      <xdr:spPr>
        <a:xfrm flipV="1">
          <a:off x="2019300" y="9970477"/>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28908</xdr:rowOff>
    </xdr:from>
    <xdr:to>
      <xdr:col>10</xdr:col>
      <xdr:colOff>114300</xdr:colOff>
      <xdr:row>58</xdr:row>
      <xdr:rowOff>34175</xdr:rowOff>
    </xdr:to>
    <xdr:cxnSp macro="">
      <xdr:nvCxnSpPr>
        <xdr:cNvPr id="131" name="直線コネクタ 130"/>
        <xdr:cNvCxnSpPr/>
      </xdr:nvCxnSpPr>
      <xdr:spPr>
        <a:xfrm flipV="1">
          <a:off x="1130300" y="9973008"/>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142536</xdr:rowOff>
    </xdr:from>
    <xdr:to>
      <xdr:col>24</xdr:col>
      <xdr:colOff>114300</xdr:colOff>
      <xdr:row>58</xdr:row>
      <xdr:rowOff>72686</xdr:rowOff>
    </xdr:to>
    <xdr:sp macro="" textlink="">
      <xdr:nvSpPr>
        <xdr:cNvPr id="141" name="楕円 140"/>
        <xdr:cNvSpPr/>
      </xdr:nvSpPr>
      <xdr:spPr>
        <a:xfrm>
          <a:off x="4584700" y="99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165413</xdr:rowOff>
    </xdr:from>
    <xdr:ext cx="534377" cy="259045"/>
    <xdr:sp macro="" textlink="">
      <xdr:nvSpPr>
        <xdr:cNvPr id="142" name="物件費該当値テキスト"/>
        <xdr:cNvSpPr txBox="1"/>
      </xdr:nvSpPr>
      <xdr:spPr>
        <a:xfrm>
          <a:off x="4686300" y="976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105467</xdr:rowOff>
    </xdr:from>
    <xdr:to>
      <xdr:col>20</xdr:col>
      <xdr:colOff>38100</xdr:colOff>
      <xdr:row>58</xdr:row>
      <xdr:rowOff>35617</xdr:rowOff>
    </xdr:to>
    <xdr:sp macro="" textlink="">
      <xdr:nvSpPr>
        <xdr:cNvPr id="143" name="楕円 142"/>
        <xdr:cNvSpPr/>
      </xdr:nvSpPr>
      <xdr:spPr>
        <a:xfrm>
          <a:off x="3746500" y="98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52144</xdr:rowOff>
    </xdr:from>
    <xdr:ext cx="534377" cy="259045"/>
    <xdr:sp macro="" textlink="">
      <xdr:nvSpPr>
        <xdr:cNvPr id="144" name="テキスト ボックス 143"/>
        <xdr:cNvSpPr txBox="1"/>
      </xdr:nvSpPr>
      <xdr:spPr>
        <a:xfrm>
          <a:off x="3530111" y="96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147027</xdr:rowOff>
    </xdr:from>
    <xdr:to>
      <xdr:col>15</xdr:col>
      <xdr:colOff>101600</xdr:colOff>
      <xdr:row>58</xdr:row>
      <xdr:rowOff>77177</xdr:rowOff>
    </xdr:to>
    <xdr:sp macro="" textlink="">
      <xdr:nvSpPr>
        <xdr:cNvPr id="145" name="楕円 144"/>
        <xdr:cNvSpPr/>
      </xdr:nvSpPr>
      <xdr:spPr>
        <a:xfrm>
          <a:off x="2857500" y="99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93704</xdr:rowOff>
    </xdr:from>
    <xdr:ext cx="534377" cy="259045"/>
    <xdr:sp macro="" textlink="">
      <xdr:nvSpPr>
        <xdr:cNvPr id="146" name="テキスト ボックス 145"/>
        <xdr:cNvSpPr txBox="1"/>
      </xdr:nvSpPr>
      <xdr:spPr>
        <a:xfrm>
          <a:off x="2641111" y="96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149558</xdr:rowOff>
    </xdr:from>
    <xdr:to>
      <xdr:col>10</xdr:col>
      <xdr:colOff>165100</xdr:colOff>
      <xdr:row>58</xdr:row>
      <xdr:rowOff>79708</xdr:rowOff>
    </xdr:to>
    <xdr:sp macro="" textlink="">
      <xdr:nvSpPr>
        <xdr:cNvPr id="147" name="楕円 146"/>
        <xdr:cNvSpPr/>
      </xdr:nvSpPr>
      <xdr:spPr>
        <a:xfrm>
          <a:off x="1968500" y="99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96235</xdr:rowOff>
    </xdr:from>
    <xdr:ext cx="534377" cy="259045"/>
    <xdr:sp macro="" textlink="">
      <xdr:nvSpPr>
        <xdr:cNvPr id="148" name="テキスト ボックス 147"/>
        <xdr:cNvSpPr txBox="1"/>
      </xdr:nvSpPr>
      <xdr:spPr>
        <a:xfrm>
          <a:off x="1752111" y="969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154825</xdr:rowOff>
    </xdr:from>
    <xdr:to>
      <xdr:col>6</xdr:col>
      <xdr:colOff>38100</xdr:colOff>
      <xdr:row>58</xdr:row>
      <xdr:rowOff>84975</xdr:rowOff>
    </xdr:to>
    <xdr:sp macro="" textlink="">
      <xdr:nvSpPr>
        <xdr:cNvPr id="149" name="楕円 148"/>
        <xdr:cNvSpPr/>
      </xdr:nvSpPr>
      <xdr:spPr>
        <a:xfrm>
          <a:off x="1079500" y="99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101502</xdr:rowOff>
    </xdr:from>
    <xdr:ext cx="534377" cy="259045"/>
    <xdr:sp macro="" textlink="">
      <xdr:nvSpPr>
        <xdr:cNvPr id="150" name="テキスト ボックス 149"/>
        <xdr:cNvSpPr txBox="1"/>
      </xdr:nvSpPr>
      <xdr:spPr>
        <a:xfrm>
          <a:off x="863111" y="97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119735</xdr:rowOff>
    </xdr:from>
    <xdr:to>
      <xdr:col>24</xdr:col>
      <xdr:colOff>63500</xdr:colOff>
      <xdr:row>76</xdr:row>
      <xdr:rowOff>122707</xdr:rowOff>
    </xdr:to>
    <xdr:cxnSp macro="">
      <xdr:nvCxnSpPr>
        <xdr:cNvPr id="179" name="直線コネクタ 178"/>
        <xdr:cNvCxnSpPr/>
      </xdr:nvCxnSpPr>
      <xdr:spPr>
        <a:xfrm>
          <a:off x="3797300" y="1314993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119735</xdr:rowOff>
    </xdr:from>
    <xdr:to>
      <xdr:col>19</xdr:col>
      <xdr:colOff>177800</xdr:colOff>
      <xdr:row>77</xdr:row>
      <xdr:rowOff>56414</xdr:rowOff>
    </xdr:to>
    <xdr:cxnSp macro="">
      <xdr:nvCxnSpPr>
        <xdr:cNvPr id="182" name="直線コネクタ 181"/>
        <xdr:cNvCxnSpPr/>
      </xdr:nvCxnSpPr>
      <xdr:spPr>
        <a:xfrm flipV="1">
          <a:off x="2908300" y="13149935"/>
          <a:ext cx="889000" cy="10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4826</xdr:rowOff>
    </xdr:from>
    <xdr:to>
      <xdr:col>15</xdr:col>
      <xdr:colOff>50800</xdr:colOff>
      <xdr:row>77</xdr:row>
      <xdr:rowOff>56414</xdr:rowOff>
    </xdr:to>
    <xdr:cxnSp macro="">
      <xdr:nvCxnSpPr>
        <xdr:cNvPr id="185" name="直線コネクタ 184"/>
        <xdr:cNvCxnSpPr/>
      </xdr:nvCxnSpPr>
      <xdr:spPr>
        <a:xfrm>
          <a:off x="2019300" y="13206476"/>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20904</xdr:rowOff>
    </xdr:from>
    <xdr:to>
      <xdr:col>10</xdr:col>
      <xdr:colOff>114300</xdr:colOff>
      <xdr:row>77</xdr:row>
      <xdr:rowOff>4826</xdr:rowOff>
    </xdr:to>
    <xdr:cxnSp macro="">
      <xdr:nvCxnSpPr>
        <xdr:cNvPr id="188" name="直線コネクタ 187"/>
        <xdr:cNvCxnSpPr/>
      </xdr:nvCxnSpPr>
      <xdr:spPr>
        <a:xfrm>
          <a:off x="1130300" y="13051104"/>
          <a:ext cx="889000" cy="1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71907</xdr:rowOff>
    </xdr:from>
    <xdr:to>
      <xdr:col>24</xdr:col>
      <xdr:colOff>114300</xdr:colOff>
      <xdr:row>77</xdr:row>
      <xdr:rowOff>2057</xdr:rowOff>
    </xdr:to>
    <xdr:sp macro="" textlink="">
      <xdr:nvSpPr>
        <xdr:cNvPr id="198" name="楕円 197"/>
        <xdr:cNvSpPr/>
      </xdr:nvSpPr>
      <xdr:spPr>
        <a:xfrm>
          <a:off x="4584700" y="131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94784</xdr:rowOff>
    </xdr:from>
    <xdr:ext cx="469744" cy="259045"/>
    <xdr:sp macro="" textlink="">
      <xdr:nvSpPr>
        <xdr:cNvPr id="199" name="維持補修費該当値テキスト"/>
        <xdr:cNvSpPr txBox="1"/>
      </xdr:nvSpPr>
      <xdr:spPr>
        <a:xfrm>
          <a:off x="4686300" y="129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68935</xdr:rowOff>
    </xdr:from>
    <xdr:to>
      <xdr:col>20</xdr:col>
      <xdr:colOff>38100</xdr:colOff>
      <xdr:row>76</xdr:row>
      <xdr:rowOff>170535</xdr:rowOff>
    </xdr:to>
    <xdr:sp macro="" textlink="">
      <xdr:nvSpPr>
        <xdr:cNvPr id="200" name="楕円 199"/>
        <xdr:cNvSpPr/>
      </xdr:nvSpPr>
      <xdr:spPr>
        <a:xfrm>
          <a:off x="3746500" y="130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15612</xdr:rowOff>
    </xdr:from>
    <xdr:ext cx="469744" cy="259045"/>
    <xdr:sp macro="" textlink="">
      <xdr:nvSpPr>
        <xdr:cNvPr id="201" name="テキスト ボックス 200"/>
        <xdr:cNvSpPr txBox="1"/>
      </xdr:nvSpPr>
      <xdr:spPr>
        <a:xfrm>
          <a:off x="3562428" y="1287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5614</xdr:rowOff>
    </xdr:from>
    <xdr:to>
      <xdr:col>15</xdr:col>
      <xdr:colOff>101600</xdr:colOff>
      <xdr:row>77</xdr:row>
      <xdr:rowOff>107214</xdr:rowOff>
    </xdr:to>
    <xdr:sp macro="" textlink="">
      <xdr:nvSpPr>
        <xdr:cNvPr id="202" name="楕円 201"/>
        <xdr:cNvSpPr/>
      </xdr:nvSpPr>
      <xdr:spPr>
        <a:xfrm>
          <a:off x="2857500" y="13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123741</xdr:rowOff>
    </xdr:from>
    <xdr:ext cx="469744" cy="259045"/>
    <xdr:sp macro="" textlink="">
      <xdr:nvSpPr>
        <xdr:cNvPr id="203" name="テキスト ボックス 202"/>
        <xdr:cNvSpPr txBox="1"/>
      </xdr:nvSpPr>
      <xdr:spPr>
        <a:xfrm>
          <a:off x="2673428" y="1298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125476</xdr:rowOff>
    </xdr:from>
    <xdr:to>
      <xdr:col>10</xdr:col>
      <xdr:colOff>165100</xdr:colOff>
      <xdr:row>77</xdr:row>
      <xdr:rowOff>55626</xdr:rowOff>
    </xdr:to>
    <xdr:sp macro="" textlink="">
      <xdr:nvSpPr>
        <xdr:cNvPr id="204" name="楕円 203"/>
        <xdr:cNvSpPr/>
      </xdr:nvSpPr>
      <xdr:spPr>
        <a:xfrm>
          <a:off x="19685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72153</xdr:rowOff>
    </xdr:from>
    <xdr:ext cx="469744" cy="259045"/>
    <xdr:sp macro="" textlink="">
      <xdr:nvSpPr>
        <xdr:cNvPr id="205" name="テキスト ボックス 204"/>
        <xdr:cNvSpPr txBox="1"/>
      </xdr:nvSpPr>
      <xdr:spPr>
        <a:xfrm>
          <a:off x="1784428"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141554</xdr:rowOff>
    </xdr:from>
    <xdr:to>
      <xdr:col>6</xdr:col>
      <xdr:colOff>38100</xdr:colOff>
      <xdr:row>76</xdr:row>
      <xdr:rowOff>71704</xdr:rowOff>
    </xdr:to>
    <xdr:sp macro="" textlink="">
      <xdr:nvSpPr>
        <xdr:cNvPr id="206" name="楕円 205"/>
        <xdr:cNvSpPr/>
      </xdr:nvSpPr>
      <xdr:spPr>
        <a:xfrm>
          <a:off x="1079500" y="130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88231</xdr:rowOff>
    </xdr:from>
    <xdr:ext cx="469744" cy="259045"/>
    <xdr:sp macro="" textlink="">
      <xdr:nvSpPr>
        <xdr:cNvPr id="207" name="テキスト ボックス 206"/>
        <xdr:cNvSpPr txBox="1"/>
      </xdr:nvSpPr>
      <xdr:spPr>
        <a:xfrm>
          <a:off x="895428" y="1277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170447</xdr:rowOff>
    </xdr:from>
    <xdr:to>
      <xdr:col>24</xdr:col>
      <xdr:colOff>63500</xdr:colOff>
      <xdr:row>94</xdr:row>
      <xdr:rowOff>24219</xdr:rowOff>
    </xdr:to>
    <xdr:cxnSp macro="">
      <xdr:nvCxnSpPr>
        <xdr:cNvPr id="237" name="直線コネクタ 236"/>
        <xdr:cNvCxnSpPr/>
      </xdr:nvCxnSpPr>
      <xdr:spPr>
        <a:xfrm>
          <a:off x="3797300" y="16115297"/>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170447</xdr:rowOff>
    </xdr:from>
    <xdr:to>
      <xdr:col>19</xdr:col>
      <xdr:colOff>177800</xdr:colOff>
      <xdr:row>94</xdr:row>
      <xdr:rowOff>128403</xdr:rowOff>
    </xdr:to>
    <xdr:cxnSp macro="">
      <xdr:nvCxnSpPr>
        <xdr:cNvPr id="240" name="直線コネクタ 239"/>
        <xdr:cNvCxnSpPr/>
      </xdr:nvCxnSpPr>
      <xdr:spPr>
        <a:xfrm flipV="1">
          <a:off x="2908300" y="16115297"/>
          <a:ext cx="889000" cy="1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128403</xdr:rowOff>
    </xdr:from>
    <xdr:to>
      <xdr:col>15</xdr:col>
      <xdr:colOff>50800</xdr:colOff>
      <xdr:row>95</xdr:row>
      <xdr:rowOff>2121</xdr:rowOff>
    </xdr:to>
    <xdr:cxnSp macro="">
      <xdr:nvCxnSpPr>
        <xdr:cNvPr id="243" name="直線コネクタ 242"/>
        <xdr:cNvCxnSpPr/>
      </xdr:nvCxnSpPr>
      <xdr:spPr>
        <a:xfrm flipV="1">
          <a:off x="2019300" y="16244703"/>
          <a:ext cx="889000" cy="4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2121</xdr:rowOff>
    </xdr:from>
    <xdr:to>
      <xdr:col>10</xdr:col>
      <xdr:colOff>114300</xdr:colOff>
      <xdr:row>95</xdr:row>
      <xdr:rowOff>2578</xdr:rowOff>
    </xdr:to>
    <xdr:cxnSp macro="">
      <xdr:nvCxnSpPr>
        <xdr:cNvPr id="246" name="直線コネクタ 245"/>
        <xdr:cNvCxnSpPr/>
      </xdr:nvCxnSpPr>
      <xdr:spPr>
        <a:xfrm flipV="1">
          <a:off x="1130300" y="162898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144869</xdr:rowOff>
    </xdr:from>
    <xdr:to>
      <xdr:col>24</xdr:col>
      <xdr:colOff>114300</xdr:colOff>
      <xdr:row>94</xdr:row>
      <xdr:rowOff>75019</xdr:rowOff>
    </xdr:to>
    <xdr:sp macro="" textlink="">
      <xdr:nvSpPr>
        <xdr:cNvPr id="256" name="楕円 255"/>
        <xdr:cNvSpPr/>
      </xdr:nvSpPr>
      <xdr:spPr>
        <a:xfrm>
          <a:off x="4584700" y="160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167746</xdr:rowOff>
    </xdr:from>
    <xdr:ext cx="534377" cy="259045"/>
    <xdr:sp macro="" textlink="">
      <xdr:nvSpPr>
        <xdr:cNvPr id="257" name="扶助費該当値テキスト"/>
        <xdr:cNvSpPr txBox="1"/>
      </xdr:nvSpPr>
      <xdr:spPr>
        <a:xfrm>
          <a:off x="4686300" y="159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119647</xdr:rowOff>
    </xdr:from>
    <xdr:to>
      <xdr:col>20</xdr:col>
      <xdr:colOff>38100</xdr:colOff>
      <xdr:row>94</xdr:row>
      <xdr:rowOff>49797</xdr:rowOff>
    </xdr:to>
    <xdr:sp macro="" textlink="">
      <xdr:nvSpPr>
        <xdr:cNvPr id="258" name="楕円 257"/>
        <xdr:cNvSpPr/>
      </xdr:nvSpPr>
      <xdr:spPr>
        <a:xfrm>
          <a:off x="3746500" y="160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66324</xdr:rowOff>
    </xdr:from>
    <xdr:ext cx="534377" cy="259045"/>
    <xdr:sp macro="" textlink="">
      <xdr:nvSpPr>
        <xdr:cNvPr id="259" name="テキスト ボックス 258"/>
        <xdr:cNvSpPr txBox="1"/>
      </xdr:nvSpPr>
      <xdr:spPr>
        <a:xfrm>
          <a:off x="3530111" y="158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77603</xdr:rowOff>
    </xdr:from>
    <xdr:to>
      <xdr:col>15</xdr:col>
      <xdr:colOff>101600</xdr:colOff>
      <xdr:row>95</xdr:row>
      <xdr:rowOff>7753</xdr:rowOff>
    </xdr:to>
    <xdr:sp macro="" textlink="">
      <xdr:nvSpPr>
        <xdr:cNvPr id="260" name="楕円 259"/>
        <xdr:cNvSpPr/>
      </xdr:nvSpPr>
      <xdr:spPr>
        <a:xfrm>
          <a:off x="2857500" y="161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24280</xdr:rowOff>
    </xdr:from>
    <xdr:ext cx="534377" cy="259045"/>
    <xdr:sp macro="" textlink="">
      <xdr:nvSpPr>
        <xdr:cNvPr id="261" name="テキスト ボックス 260"/>
        <xdr:cNvSpPr txBox="1"/>
      </xdr:nvSpPr>
      <xdr:spPr>
        <a:xfrm>
          <a:off x="2641111" y="159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122771</xdr:rowOff>
    </xdr:from>
    <xdr:to>
      <xdr:col>10</xdr:col>
      <xdr:colOff>165100</xdr:colOff>
      <xdr:row>95</xdr:row>
      <xdr:rowOff>52921</xdr:rowOff>
    </xdr:to>
    <xdr:sp macro="" textlink="">
      <xdr:nvSpPr>
        <xdr:cNvPr id="262" name="楕円 261"/>
        <xdr:cNvSpPr/>
      </xdr:nvSpPr>
      <xdr:spPr>
        <a:xfrm>
          <a:off x="1968500" y="162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69448</xdr:rowOff>
    </xdr:from>
    <xdr:ext cx="534377" cy="259045"/>
    <xdr:sp macro="" textlink="">
      <xdr:nvSpPr>
        <xdr:cNvPr id="263" name="テキスト ボックス 262"/>
        <xdr:cNvSpPr txBox="1"/>
      </xdr:nvSpPr>
      <xdr:spPr>
        <a:xfrm>
          <a:off x="1752111" y="16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123228</xdr:rowOff>
    </xdr:from>
    <xdr:to>
      <xdr:col>6</xdr:col>
      <xdr:colOff>38100</xdr:colOff>
      <xdr:row>95</xdr:row>
      <xdr:rowOff>53378</xdr:rowOff>
    </xdr:to>
    <xdr:sp macro="" textlink="">
      <xdr:nvSpPr>
        <xdr:cNvPr id="264" name="楕円 263"/>
        <xdr:cNvSpPr/>
      </xdr:nvSpPr>
      <xdr:spPr>
        <a:xfrm>
          <a:off x="1079500" y="162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69905</xdr:rowOff>
    </xdr:from>
    <xdr:ext cx="534377" cy="259045"/>
    <xdr:sp macro="" textlink="">
      <xdr:nvSpPr>
        <xdr:cNvPr id="265" name="テキスト ボックス 264"/>
        <xdr:cNvSpPr txBox="1"/>
      </xdr:nvSpPr>
      <xdr:spPr>
        <a:xfrm>
          <a:off x="863111" y="160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125875</xdr:rowOff>
    </xdr:from>
    <xdr:to>
      <xdr:col>55</xdr:col>
      <xdr:colOff>0</xdr:colOff>
      <xdr:row>36</xdr:row>
      <xdr:rowOff>1049</xdr:rowOff>
    </xdr:to>
    <xdr:cxnSp macro="">
      <xdr:nvCxnSpPr>
        <xdr:cNvPr id="296" name="直線コネクタ 295"/>
        <xdr:cNvCxnSpPr/>
      </xdr:nvCxnSpPr>
      <xdr:spPr>
        <a:xfrm flipV="1">
          <a:off x="9639300" y="6126625"/>
          <a:ext cx="8382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1049</xdr:rowOff>
    </xdr:from>
    <xdr:to>
      <xdr:col>50</xdr:col>
      <xdr:colOff>114300</xdr:colOff>
      <xdr:row>36</xdr:row>
      <xdr:rowOff>61845</xdr:rowOff>
    </xdr:to>
    <xdr:cxnSp macro="">
      <xdr:nvCxnSpPr>
        <xdr:cNvPr id="299" name="直線コネクタ 298"/>
        <xdr:cNvCxnSpPr/>
      </xdr:nvCxnSpPr>
      <xdr:spPr>
        <a:xfrm flipV="1">
          <a:off x="8750300" y="6173249"/>
          <a:ext cx="889000" cy="6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61845</xdr:rowOff>
    </xdr:from>
    <xdr:to>
      <xdr:col>45</xdr:col>
      <xdr:colOff>177800</xdr:colOff>
      <xdr:row>36</xdr:row>
      <xdr:rowOff>70728</xdr:rowOff>
    </xdr:to>
    <xdr:cxnSp macro="">
      <xdr:nvCxnSpPr>
        <xdr:cNvPr id="302" name="直線コネクタ 301"/>
        <xdr:cNvCxnSpPr/>
      </xdr:nvCxnSpPr>
      <xdr:spPr>
        <a:xfrm flipV="1">
          <a:off x="7861300" y="6234045"/>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70728</xdr:rowOff>
    </xdr:from>
    <xdr:to>
      <xdr:col>41</xdr:col>
      <xdr:colOff>50800</xdr:colOff>
      <xdr:row>37</xdr:row>
      <xdr:rowOff>7526</xdr:rowOff>
    </xdr:to>
    <xdr:cxnSp macro="">
      <xdr:nvCxnSpPr>
        <xdr:cNvPr id="305" name="直線コネクタ 304"/>
        <xdr:cNvCxnSpPr/>
      </xdr:nvCxnSpPr>
      <xdr:spPr>
        <a:xfrm flipV="1">
          <a:off x="6972300" y="6242928"/>
          <a:ext cx="889000" cy="10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75075</xdr:rowOff>
    </xdr:from>
    <xdr:to>
      <xdr:col>55</xdr:col>
      <xdr:colOff>50800</xdr:colOff>
      <xdr:row>36</xdr:row>
      <xdr:rowOff>5225</xdr:rowOff>
    </xdr:to>
    <xdr:sp macro="" textlink="">
      <xdr:nvSpPr>
        <xdr:cNvPr id="315" name="楕円 314"/>
        <xdr:cNvSpPr/>
      </xdr:nvSpPr>
      <xdr:spPr>
        <a:xfrm>
          <a:off x="10426700" y="6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97952</xdr:rowOff>
    </xdr:from>
    <xdr:ext cx="534377" cy="259045"/>
    <xdr:sp macro="" textlink="">
      <xdr:nvSpPr>
        <xdr:cNvPr id="316" name="補助費等該当値テキスト"/>
        <xdr:cNvSpPr txBox="1"/>
      </xdr:nvSpPr>
      <xdr:spPr>
        <a:xfrm>
          <a:off x="10528300" y="59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121699</xdr:rowOff>
    </xdr:from>
    <xdr:to>
      <xdr:col>50</xdr:col>
      <xdr:colOff>165100</xdr:colOff>
      <xdr:row>36</xdr:row>
      <xdr:rowOff>51849</xdr:rowOff>
    </xdr:to>
    <xdr:sp macro="" textlink="">
      <xdr:nvSpPr>
        <xdr:cNvPr id="317" name="楕円 316"/>
        <xdr:cNvSpPr/>
      </xdr:nvSpPr>
      <xdr:spPr>
        <a:xfrm>
          <a:off x="9588500" y="61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68376</xdr:rowOff>
    </xdr:from>
    <xdr:ext cx="534377" cy="259045"/>
    <xdr:sp macro="" textlink="">
      <xdr:nvSpPr>
        <xdr:cNvPr id="318" name="テキスト ボックス 317"/>
        <xdr:cNvSpPr txBox="1"/>
      </xdr:nvSpPr>
      <xdr:spPr>
        <a:xfrm>
          <a:off x="9372111" y="58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11045</xdr:rowOff>
    </xdr:from>
    <xdr:to>
      <xdr:col>46</xdr:col>
      <xdr:colOff>38100</xdr:colOff>
      <xdr:row>36</xdr:row>
      <xdr:rowOff>112645</xdr:rowOff>
    </xdr:to>
    <xdr:sp macro="" textlink="">
      <xdr:nvSpPr>
        <xdr:cNvPr id="319" name="楕円 318"/>
        <xdr:cNvSpPr/>
      </xdr:nvSpPr>
      <xdr:spPr>
        <a:xfrm>
          <a:off x="8699500" y="61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129172</xdr:rowOff>
    </xdr:from>
    <xdr:ext cx="534377" cy="259045"/>
    <xdr:sp macro="" textlink="">
      <xdr:nvSpPr>
        <xdr:cNvPr id="320" name="テキスト ボックス 319"/>
        <xdr:cNvSpPr txBox="1"/>
      </xdr:nvSpPr>
      <xdr:spPr>
        <a:xfrm>
          <a:off x="8483111" y="595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19928</xdr:rowOff>
    </xdr:from>
    <xdr:to>
      <xdr:col>41</xdr:col>
      <xdr:colOff>101600</xdr:colOff>
      <xdr:row>36</xdr:row>
      <xdr:rowOff>121528</xdr:rowOff>
    </xdr:to>
    <xdr:sp macro="" textlink="">
      <xdr:nvSpPr>
        <xdr:cNvPr id="321" name="楕円 320"/>
        <xdr:cNvSpPr/>
      </xdr:nvSpPr>
      <xdr:spPr>
        <a:xfrm>
          <a:off x="7810500" y="61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138055</xdr:rowOff>
    </xdr:from>
    <xdr:ext cx="534377" cy="259045"/>
    <xdr:sp macro="" textlink="">
      <xdr:nvSpPr>
        <xdr:cNvPr id="322" name="テキスト ボックス 321"/>
        <xdr:cNvSpPr txBox="1"/>
      </xdr:nvSpPr>
      <xdr:spPr>
        <a:xfrm>
          <a:off x="7594111" y="59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128176</xdr:rowOff>
    </xdr:from>
    <xdr:to>
      <xdr:col>36</xdr:col>
      <xdr:colOff>165100</xdr:colOff>
      <xdr:row>37</xdr:row>
      <xdr:rowOff>58326</xdr:rowOff>
    </xdr:to>
    <xdr:sp macro="" textlink="">
      <xdr:nvSpPr>
        <xdr:cNvPr id="323" name="楕円 322"/>
        <xdr:cNvSpPr/>
      </xdr:nvSpPr>
      <xdr:spPr>
        <a:xfrm>
          <a:off x="6921500" y="63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49453</xdr:rowOff>
    </xdr:from>
    <xdr:ext cx="534377" cy="259045"/>
    <xdr:sp macro="" textlink="">
      <xdr:nvSpPr>
        <xdr:cNvPr id="324" name="テキスト ボックス 323"/>
        <xdr:cNvSpPr txBox="1"/>
      </xdr:nvSpPr>
      <xdr:spPr>
        <a:xfrm>
          <a:off x="6705111" y="639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74183</xdr:rowOff>
    </xdr:from>
    <xdr:to>
      <xdr:col>55</xdr:col>
      <xdr:colOff>0</xdr:colOff>
      <xdr:row>55</xdr:row>
      <xdr:rowOff>169228</xdr:rowOff>
    </xdr:to>
    <xdr:cxnSp macro="">
      <xdr:nvCxnSpPr>
        <xdr:cNvPr id="353" name="直線コネクタ 352"/>
        <xdr:cNvCxnSpPr/>
      </xdr:nvCxnSpPr>
      <xdr:spPr>
        <a:xfrm>
          <a:off x="9639300" y="9503933"/>
          <a:ext cx="838200" cy="9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67737</xdr:rowOff>
    </xdr:from>
    <xdr:to>
      <xdr:col>50</xdr:col>
      <xdr:colOff>114300</xdr:colOff>
      <xdr:row>55</xdr:row>
      <xdr:rowOff>74183</xdr:rowOff>
    </xdr:to>
    <xdr:cxnSp macro="">
      <xdr:nvCxnSpPr>
        <xdr:cNvPr id="356" name="直線コネクタ 355"/>
        <xdr:cNvCxnSpPr/>
      </xdr:nvCxnSpPr>
      <xdr:spPr>
        <a:xfrm>
          <a:off x="8750300" y="9154587"/>
          <a:ext cx="889000" cy="3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67737</xdr:rowOff>
    </xdr:from>
    <xdr:to>
      <xdr:col>45</xdr:col>
      <xdr:colOff>177800</xdr:colOff>
      <xdr:row>54</xdr:row>
      <xdr:rowOff>168747</xdr:rowOff>
    </xdr:to>
    <xdr:cxnSp macro="">
      <xdr:nvCxnSpPr>
        <xdr:cNvPr id="359" name="直線コネクタ 358"/>
        <xdr:cNvCxnSpPr/>
      </xdr:nvCxnSpPr>
      <xdr:spPr>
        <a:xfrm flipV="1">
          <a:off x="7861300" y="9154587"/>
          <a:ext cx="889000" cy="27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168747</xdr:rowOff>
    </xdr:from>
    <xdr:to>
      <xdr:col>41</xdr:col>
      <xdr:colOff>50800</xdr:colOff>
      <xdr:row>55</xdr:row>
      <xdr:rowOff>44069</xdr:rowOff>
    </xdr:to>
    <xdr:cxnSp macro="">
      <xdr:nvCxnSpPr>
        <xdr:cNvPr id="362" name="直線コネクタ 361"/>
        <xdr:cNvCxnSpPr/>
      </xdr:nvCxnSpPr>
      <xdr:spPr>
        <a:xfrm flipV="1">
          <a:off x="6972300" y="9427047"/>
          <a:ext cx="8890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118428</xdr:rowOff>
    </xdr:from>
    <xdr:to>
      <xdr:col>55</xdr:col>
      <xdr:colOff>50800</xdr:colOff>
      <xdr:row>56</xdr:row>
      <xdr:rowOff>48578</xdr:rowOff>
    </xdr:to>
    <xdr:sp macro="" textlink="">
      <xdr:nvSpPr>
        <xdr:cNvPr id="372" name="楕円 371"/>
        <xdr:cNvSpPr/>
      </xdr:nvSpPr>
      <xdr:spPr>
        <a:xfrm>
          <a:off x="10426700" y="95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141305</xdr:rowOff>
    </xdr:from>
    <xdr:ext cx="534377" cy="259045"/>
    <xdr:sp macro="" textlink="">
      <xdr:nvSpPr>
        <xdr:cNvPr id="373" name="普通建設事業費該当値テキスト"/>
        <xdr:cNvSpPr txBox="1"/>
      </xdr:nvSpPr>
      <xdr:spPr>
        <a:xfrm>
          <a:off x="10528300" y="93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23383</xdr:rowOff>
    </xdr:from>
    <xdr:to>
      <xdr:col>50</xdr:col>
      <xdr:colOff>165100</xdr:colOff>
      <xdr:row>55</xdr:row>
      <xdr:rowOff>124983</xdr:rowOff>
    </xdr:to>
    <xdr:sp macro="" textlink="">
      <xdr:nvSpPr>
        <xdr:cNvPr id="374" name="楕円 373"/>
        <xdr:cNvSpPr/>
      </xdr:nvSpPr>
      <xdr:spPr>
        <a:xfrm>
          <a:off x="9588500" y="94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141510</xdr:rowOff>
    </xdr:from>
    <xdr:ext cx="534377" cy="259045"/>
    <xdr:sp macro="" textlink="">
      <xdr:nvSpPr>
        <xdr:cNvPr id="375" name="テキスト ボックス 374"/>
        <xdr:cNvSpPr txBox="1"/>
      </xdr:nvSpPr>
      <xdr:spPr>
        <a:xfrm>
          <a:off x="9372111" y="922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16937</xdr:rowOff>
    </xdr:from>
    <xdr:to>
      <xdr:col>46</xdr:col>
      <xdr:colOff>38100</xdr:colOff>
      <xdr:row>53</xdr:row>
      <xdr:rowOff>118537</xdr:rowOff>
    </xdr:to>
    <xdr:sp macro="" textlink="">
      <xdr:nvSpPr>
        <xdr:cNvPr id="376" name="楕円 375"/>
        <xdr:cNvSpPr/>
      </xdr:nvSpPr>
      <xdr:spPr>
        <a:xfrm>
          <a:off x="8699500" y="91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135064</xdr:rowOff>
    </xdr:from>
    <xdr:ext cx="599010" cy="259045"/>
    <xdr:sp macro="" textlink="">
      <xdr:nvSpPr>
        <xdr:cNvPr id="377" name="テキスト ボックス 376"/>
        <xdr:cNvSpPr txBox="1"/>
      </xdr:nvSpPr>
      <xdr:spPr>
        <a:xfrm>
          <a:off x="8450795" y="887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117947</xdr:rowOff>
    </xdr:from>
    <xdr:to>
      <xdr:col>41</xdr:col>
      <xdr:colOff>101600</xdr:colOff>
      <xdr:row>55</xdr:row>
      <xdr:rowOff>48097</xdr:rowOff>
    </xdr:to>
    <xdr:sp macro="" textlink="">
      <xdr:nvSpPr>
        <xdr:cNvPr id="378" name="楕円 377"/>
        <xdr:cNvSpPr/>
      </xdr:nvSpPr>
      <xdr:spPr>
        <a:xfrm>
          <a:off x="7810500" y="93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64624</xdr:rowOff>
    </xdr:from>
    <xdr:ext cx="534377" cy="259045"/>
    <xdr:sp macro="" textlink="">
      <xdr:nvSpPr>
        <xdr:cNvPr id="379" name="テキスト ボックス 378"/>
        <xdr:cNvSpPr txBox="1"/>
      </xdr:nvSpPr>
      <xdr:spPr>
        <a:xfrm>
          <a:off x="7594111" y="91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164719</xdr:rowOff>
    </xdr:from>
    <xdr:to>
      <xdr:col>36</xdr:col>
      <xdr:colOff>165100</xdr:colOff>
      <xdr:row>55</xdr:row>
      <xdr:rowOff>94869</xdr:rowOff>
    </xdr:to>
    <xdr:sp macro="" textlink="">
      <xdr:nvSpPr>
        <xdr:cNvPr id="380" name="楕円 379"/>
        <xdr:cNvSpPr/>
      </xdr:nvSpPr>
      <xdr:spPr>
        <a:xfrm>
          <a:off x="6921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111396</xdr:rowOff>
    </xdr:from>
    <xdr:ext cx="534377" cy="259045"/>
    <xdr:sp macro="" textlink="">
      <xdr:nvSpPr>
        <xdr:cNvPr id="381" name="テキスト ボックス 380"/>
        <xdr:cNvSpPr txBox="1"/>
      </xdr:nvSpPr>
      <xdr:spPr>
        <a:xfrm>
          <a:off x="6705111" y="91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48554</xdr:rowOff>
    </xdr:from>
    <xdr:to>
      <xdr:col>55</xdr:col>
      <xdr:colOff>0</xdr:colOff>
      <xdr:row>79</xdr:row>
      <xdr:rowOff>58590</xdr:rowOff>
    </xdr:to>
    <xdr:cxnSp macro="">
      <xdr:nvCxnSpPr>
        <xdr:cNvPr id="412" name="直線コネクタ 411"/>
        <xdr:cNvCxnSpPr/>
      </xdr:nvCxnSpPr>
      <xdr:spPr>
        <a:xfrm>
          <a:off x="9639300" y="13593104"/>
          <a:ext cx="8382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158750</xdr:rowOff>
    </xdr:from>
    <xdr:to>
      <xdr:col>50</xdr:col>
      <xdr:colOff>114300</xdr:colOff>
      <xdr:row>79</xdr:row>
      <xdr:rowOff>48554</xdr:rowOff>
    </xdr:to>
    <xdr:cxnSp macro="">
      <xdr:nvCxnSpPr>
        <xdr:cNvPr id="415" name="直線コネクタ 414"/>
        <xdr:cNvCxnSpPr/>
      </xdr:nvCxnSpPr>
      <xdr:spPr>
        <a:xfrm>
          <a:off x="8750300" y="13531850"/>
          <a:ext cx="889000" cy="6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157966</xdr:rowOff>
    </xdr:from>
    <xdr:to>
      <xdr:col>45</xdr:col>
      <xdr:colOff>177800</xdr:colOff>
      <xdr:row>78</xdr:row>
      <xdr:rowOff>158750</xdr:rowOff>
    </xdr:to>
    <xdr:cxnSp macro="">
      <xdr:nvCxnSpPr>
        <xdr:cNvPr id="418" name="直線コネクタ 417"/>
        <xdr:cNvCxnSpPr/>
      </xdr:nvCxnSpPr>
      <xdr:spPr>
        <a:xfrm>
          <a:off x="7861300" y="13359616"/>
          <a:ext cx="889000" cy="17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102732</xdr:rowOff>
    </xdr:from>
    <xdr:to>
      <xdr:col>41</xdr:col>
      <xdr:colOff>50800</xdr:colOff>
      <xdr:row>77</xdr:row>
      <xdr:rowOff>157966</xdr:rowOff>
    </xdr:to>
    <xdr:cxnSp macro="">
      <xdr:nvCxnSpPr>
        <xdr:cNvPr id="421" name="直線コネクタ 420"/>
        <xdr:cNvCxnSpPr/>
      </xdr:nvCxnSpPr>
      <xdr:spPr>
        <a:xfrm>
          <a:off x="6972300" y="13304382"/>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7790</xdr:rowOff>
    </xdr:from>
    <xdr:to>
      <xdr:col>55</xdr:col>
      <xdr:colOff>50800</xdr:colOff>
      <xdr:row>79</xdr:row>
      <xdr:rowOff>109390</xdr:rowOff>
    </xdr:to>
    <xdr:sp macro="" textlink="">
      <xdr:nvSpPr>
        <xdr:cNvPr id="431" name="楕円 430"/>
        <xdr:cNvSpPr/>
      </xdr:nvSpPr>
      <xdr:spPr>
        <a:xfrm>
          <a:off x="10426700" y="135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94167</xdr:rowOff>
    </xdr:from>
    <xdr:ext cx="469744" cy="259045"/>
    <xdr:sp macro="" textlink="">
      <xdr:nvSpPr>
        <xdr:cNvPr id="432" name="普通建設事業費 （ うち新規整備　）該当値テキスト"/>
        <xdr:cNvSpPr txBox="1"/>
      </xdr:nvSpPr>
      <xdr:spPr>
        <a:xfrm>
          <a:off x="10528300" y="1346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169204</xdr:rowOff>
    </xdr:from>
    <xdr:to>
      <xdr:col>50</xdr:col>
      <xdr:colOff>165100</xdr:colOff>
      <xdr:row>79</xdr:row>
      <xdr:rowOff>99354</xdr:rowOff>
    </xdr:to>
    <xdr:sp macro="" textlink="">
      <xdr:nvSpPr>
        <xdr:cNvPr id="433" name="楕円 432"/>
        <xdr:cNvSpPr/>
      </xdr:nvSpPr>
      <xdr:spPr>
        <a:xfrm>
          <a:off x="9588500" y="135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90481</xdr:rowOff>
    </xdr:from>
    <xdr:ext cx="469744" cy="259045"/>
    <xdr:sp macro="" textlink="">
      <xdr:nvSpPr>
        <xdr:cNvPr id="434" name="テキスト ボックス 433"/>
        <xdr:cNvSpPr txBox="1"/>
      </xdr:nvSpPr>
      <xdr:spPr>
        <a:xfrm>
          <a:off x="9404428" y="1363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107950</xdr:rowOff>
    </xdr:from>
    <xdr:to>
      <xdr:col>46</xdr:col>
      <xdr:colOff>38100</xdr:colOff>
      <xdr:row>79</xdr:row>
      <xdr:rowOff>38100</xdr:rowOff>
    </xdr:to>
    <xdr:sp macro="" textlink="">
      <xdr:nvSpPr>
        <xdr:cNvPr id="435" name="楕円 434"/>
        <xdr:cNvSpPr/>
      </xdr:nvSpPr>
      <xdr:spPr>
        <a:xfrm>
          <a:off x="8699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29227</xdr:rowOff>
    </xdr:from>
    <xdr:ext cx="534377" cy="259045"/>
    <xdr:sp macro="" textlink="">
      <xdr:nvSpPr>
        <xdr:cNvPr id="436" name="テキスト ボックス 435"/>
        <xdr:cNvSpPr txBox="1"/>
      </xdr:nvSpPr>
      <xdr:spPr>
        <a:xfrm>
          <a:off x="8483111" y="135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107166</xdr:rowOff>
    </xdr:from>
    <xdr:to>
      <xdr:col>41</xdr:col>
      <xdr:colOff>101600</xdr:colOff>
      <xdr:row>78</xdr:row>
      <xdr:rowOff>37316</xdr:rowOff>
    </xdr:to>
    <xdr:sp macro="" textlink="">
      <xdr:nvSpPr>
        <xdr:cNvPr id="437" name="楕円 436"/>
        <xdr:cNvSpPr/>
      </xdr:nvSpPr>
      <xdr:spPr>
        <a:xfrm>
          <a:off x="7810500" y="133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53843</xdr:rowOff>
    </xdr:from>
    <xdr:ext cx="534377" cy="259045"/>
    <xdr:sp macro="" textlink="">
      <xdr:nvSpPr>
        <xdr:cNvPr id="438" name="テキスト ボックス 437"/>
        <xdr:cNvSpPr txBox="1"/>
      </xdr:nvSpPr>
      <xdr:spPr>
        <a:xfrm>
          <a:off x="7594111" y="130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51932</xdr:rowOff>
    </xdr:from>
    <xdr:to>
      <xdr:col>36</xdr:col>
      <xdr:colOff>165100</xdr:colOff>
      <xdr:row>77</xdr:row>
      <xdr:rowOff>153532</xdr:rowOff>
    </xdr:to>
    <xdr:sp macro="" textlink="">
      <xdr:nvSpPr>
        <xdr:cNvPr id="439" name="楕円 438"/>
        <xdr:cNvSpPr/>
      </xdr:nvSpPr>
      <xdr:spPr>
        <a:xfrm>
          <a:off x="6921500" y="132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170059</xdr:rowOff>
    </xdr:from>
    <xdr:ext cx="534377" cy="259045"/>
    <xdr:sp macro="" textlink="">
      <xdr:nvSpPr>
        <xdr:cNvPr id="440" name="テキスト ボックス 439"/>
        <xdr:cNvSpPr txBox="1"/>
      </xdr:nvSpPr>
      <xdr:spPr>
        <a:xfrm>
          <a:off x="6705111" y="13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145529</xdr:rowOff>
    </xdr:from>
    <xdr:to>
      <xdr:col>55</xdr:col>
      <xdr:colOff>0</xdr:colOff>
      <xdr:row>95</xdr:row>
      <xdr:rowOff>89306</xdr:rowOff>
    </xdr:to>
    <xdr:cxnSp macro="">
      <xdr:nvCxnSpPr>
        <xdr:cNvPr id="469" name="直線コネクタ 468"/>
        <xdr:cNvCxnSpPr/>
      </xdr:nvCxnSpPr>
      <xdr:spPr>
        <a:xfrm flipV="1">
          <a:off x="9639300" y="16261829"/>
          <a:ext cx="838200" cy="1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96343</xdr:rowOff>
    </xdr:from>
    <xdr:to>
      <xdr:col>50</xdr:col>
      <xdr:colOff>114300</xdr:colOff>
      <xdr:row>95</xdr:row>
      <xdr:rowOff>89306</xdr:rowOff>
    </xdr:to>
    <xdr:cxnSp macro="">
      <xdr:nvCxnSpPr>
        <xdr:cNvPr id="472" name="直線コネクタ 471"/>
        <xdr:cNvCxnSpPr/>
      </xdr:nvCxnSpPr>
      <xdr:spPr>
        <a:xfrm>
          <a:off x="8750300" y="15869743"/>
          <a:ext cx="889000" cy="50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96343</xdr:rowOff>
    </xdr:from>
    <xdr:to>
      <xdr:col>45</xdr:col>
      <xdr:colOff>177800</xdr:colOff>
      <xdr:row>95</xdr:row>
      <xdr:rowOff>134632</xdr:rowOff>
    </xdr:to>
    <xdr:cxnSp macro="">
      <xdr:nvCxnSpPr>
        <xdr:cNvPr id="475" name="直線コネクタ 474"/>
        <xdr:cNvCxnSpPr/>
      </xdr:nvCxnSpPr>
      <xdr:spPr>
        <a:xfrm flipV="1">
          <a:off x="7861300" y="15869743"/>
          <a:ext cx="889000" cy="55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134632</xdr:rowOff>
    </xdr:from>
    <xdr:to>
      <xdr:col>41</xdr:col>
      <xdr:colOff>50800</xdr:colOff>
      <xdr:row>97</xdr:row>
      <xdr:rowOff>75972</xdr:rowOff>
    </xdr:to>
    <xdr:cxnSp macro="">
      <xdr:nvCxnSpPr>
        <xdr:cNvPr id="478" name="直線コネクタ 477"/>
        <xdr:cNvCxnSpPr/>
      </xdr:nvCxnSpPr>
      <xdr:spPr>
        <a:xfrm flipV="1">
          <a:off x="6972300" y="16422382"/>
          <a:ext cx="889000" cy="28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94729</xdr:rowOff>
    </xdr:from>
    <xdr:to>
      <xdr:col>55</xdr:col>
      <xdr:colOff>50800</xdr:colOff>
      <xdr:row>95</xdr:row>
      <xdr:rowOff>24879</xdr:rowOff>
    </xdr:to>
    <xdr:sp macro="" textlink="">
      <xdr:nvSpPr>
        <xdr:cNvPr id="488" name="楕円 487"/>
        <xdr:cNvSpPr/>
      </xdr:nvSpPr>
      <xdr:spPr>
        <a:xfrm>
          <a:off x="10426700" y="162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117606</xdr:rowOff>
    </xdr:from>
    <xdr:ext cx="534377" cy="259045"/>
    <xdr:sp macro="" textlink="">
      <xdr:nvSpPr>
        <xdr:cNvPr id="489" name="普通建設事業費 （ うち更新整備　）該当値テキスト"/>
        <xdr:cNvSpPr txBox="1"/>
      </xdr:nvSpPr>
      <xdr:spPr>
        <a:xfrm>
          <a:off x="10528300" y="160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38506</xdr:rowOff>
    </xdr:from>
    <xdr:to>
      <xdr:col>50</xdr:col>
      <xdr:colOff>165100</xdr:colOff>
      <xdr:row>95</xdr:row>
      <xdr:rowOff>140106</xdr:rowOff>
    </xdr:to>
    <xdr:sp macro="" textlink="">
      <xdr:nvSpPr>
        <xdr:cNvPr id="490" name="楕円 489"/>
        <xdr:cNvSpPr/>
      </xdr:nvSpPr>
      <xdr:spPr>
        <a:xfrm>
          <a:off x="9588500" y="163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156633</xdr:rowOff>
    </xdr:from>
    <xdr:ext cx="534377" cy="259045"/>
    <xdr:sp macro="" textlink="">
      <xdr:nvSpPr>
        <xdr:cNvPr id="491" name="テキスト ボックス 490"/>
        <xdr:cNvSpPr txBox="1"/>
      </xdr:nvSpPr>
      <xdr:spPr>
        <a:xfrm>
          <a:off x="9372111" y="1610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45543</xdr:rowOff>
    </xdr:from>
    <xdr:to>
      <xdr:col>46</xdr:col>
      <xdr:colOff>38100</xdr:colOff>
      <xdr:row>92</xdr:row>
      <xdr:rowOff>147143</xdr:rowOff>
    </xdr:to>
    <xdr:sp macro="" textlink="">
      <xdr:nvSpPr>
        <xdr:cNvPr id="492" name="楕円 491"/>
        <xdr:cNvSpPr/>
      </xdr:nvSpPr>
      <xdr:spPr>
        <a:xfrm>
          <a:off x="8699500" y="158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163670</xdr:rowOff>
    </xdr:from>
    <xdr:ext cx="534377" cy="259045"/>
    <xdr:sp macro="" textlink="">
      <xdr:nvSpPr>
        <xdr:cNvPr id="493" name="テキスト ボックス 492"/>
        <xdr:cNvSpPr txBox="1"/>
      </xdr:nvSpPr>
      <xdr:spPr>
        <a:xfrm>
          <a:off x="8483111" y="1559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83832</xdr:rowOff>
    </xdr:from>
    <xdr:to>
      <xdr:col>41</xdr:col>
      <xdr:colOff>101600</xdr:colOff>
      <xdr:row>96</xdr:row>
      <xdr:rowOff>13982</xdr:rowOff>
    </xdr:to>
    <xdr:sp macro="" textlink="">
      <xdr:nvSpPr>
        <xdr:cNvPr id="494" name="楕円 493"/>
        <xdr:cNvSpPr/>
      </xdr:nvSpPr>
      <xdr:spPr>
        <a:xfrm>
          <a:off x="7810500" y="163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30509</xdr:rowOff>
    </xdr:from>
    <xdr:ext cx="534377" cy="259045"/>
    <xdr:sp macro="" textlink="">
      <xdr:nvSpPr>
        <xdr:cNvPr id="495" name="テキスト ボックス 494"/>
        <xdr:cNvSpPr txBox="1"/>
      </xdr:nvSpPr>
      <xdr:spPr>
        <a:xfrm>
          <a:off x="7594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25172</xdr:rowOff>
    </xdr:from>
    <xdr:to>
      <xdr:col>36</xdr:col>
      <xdr:colOff>165100</xdr:colOff>
      <xdr:row>97</xdr:row>
      <xdr:rowOff>126772</xdr:rowOff>
    </xdr:to>
    <xdr:sp macro="" textlink="">
      <xdr:nvSpPr>
        <xdr:cNvPr id="496" name="楕円 495"/>
        <xdr:cNvSpPr/>
      </xdr:nvSpPr>
      <xdr:spPr>
        <a:xfrm>
          <a:off x="6921500" y="166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143299</xdr:rowOff>
    </xdr:from>
    <xdr:ext cx="534377" cy="259045"/>
    <xdr:sp macro="" textlink="">
      <xdr:nvSpPr>
        <xdr:cNvPr id="497" name="テキスト ボックス 496"/>
        <xdr:cNvSpPr txBox="1"/>
      </xdr:nvSpPr>
      <xdr:spPr>
        <a:xfrm>
          <a:off x="6705111" y="164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44122</xdr:rowOff>
    </xdr:from>
    <xdr:to>
      <xdr:col>85</xdr:col>
      <xdr:colOff>127000</xdr:colOff>
      <xdr:row>39</xdr:row>
      <xdr:rowOff>44450</xdr:rowOff>
    </xdr:to>
    <xdr:cxnSp macro="">
      <xdr:nvCxnSpPr>
        <xdr:cNvPr id="526" name="直線コネクタ 525"/>
        <xdr:cNvCxnSpPr/>
      </xdr:nvCxnSpPr>
      <xdr:spPr>
        <a:xfrm flipV="1">
          <a:off x="15481300" y="6730672"/>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164772</xdr:rowOff>
    </xdr:from>
    <xdr:to>
      <xdr:col>85</xdr:col>
      <xdr:colOff>177800</xdr:colOff>
      <xdr:row>39</xdr:row>
      <xdr:rowOff>94922</xdr:rowOff>
    </xdr:to>
    <xdr:sp macro="" textlink="">
      <xdr:nvSpPr>
        <xdr:cNvPr id="545" name="楕円 544"/>
        <xdr:cNvSpPr/>
      </xdr:nvSpPr>
      <xdr:spPr>
        <a:xfrm>
          <a:off x="16268700" y="66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13932" cy="259045"/>
    <xdr:sp macro="" textlink="">
      <xdr:nvSpPr>
        <xdr:cNvPr id="546" name="災害復旧事業費該当値テキスト"/>
        <xdr:cNvSpPr txBox="1"/>
      </xdr:nvSpPr>
      <xdr:spPr>
        <a:xfrm>
          <a:off x="16370300" y="6652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47282</xdr:rowOff>
    </xdr:from>
    <xdr:to>
      <xdr:col>85</xdr:col>
      <xdr:colOff>127000</xdr:colOff>
      <xdr:row>77</xdr:row>
      <xdr:rowOff>48425</xdr:rowOff>
    </xdr:to>
    <xdr:cxnSp macro="">
      <xdr:nvCxnSpPr>
        <xdr:cNvPr id="632" name="直線コネクタ 631"/>
        <xdr:cNvCxnSpPr/>
      </xdr:nvCxnSpPr>
      <xdr:spPr>
        <a:xfrm>
          <a:off x="15481300" y="1324893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36627</xdr:rowOff>
    </xdr:from>
    <xdr:to>
      <xdr:col>81</xdr:col>
      <xdr:colOff>50800</xdr:colOff>
      <xdr:row>77</xdr:row>
      <xdr:rowOff>47282</xdr:rowOff>
    </xdr:to>
    <xdr:cxnSp macro="">
      <xdr:nvCxnSpPr>
        <xdr:cNvPr id="635" name="直線コネクタ 634"/>
        <xdr:cNvCxnSpPr/>
      </xdr:nvCxnSpPr>
      <xdr:spPr>
        <a:xfrm>
          <a:off x="14592300" y="13238277"/>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16117</xdr:rowOff>
    </xdr:from>
    <xdr:to>
      <xdr:col>76</xdr:col>
      <xdr:colOff>114300</xdr:colOff>
      <xdr:row>77</xdr:row>
      <xdr:rowOff>36627</xdr:rowOff>
    </xdr:to>
    <xdr:cxnSp macro="">
      <xdr:nvCxnSpPr>
        <xdr:cNvPr id="638" name="直線コネクタ 637"/>
        <xdr:cNvCxnSpPr/>
      </xdr:nvCxnSpPr>
      <xdr:spPr>
        <a:xfrm>
          <a:off x="13703300" y="13217767"/>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157975</xdr:rowOff>
    </xdr:from>
    <xdr:to>
      <xdr:col>71</xdr:col>
      <xdr:colOff>177800</xdr:colOff>
      <xdr:row>77</xdr:row>
      <xdr:rowOff>16117</xdr:rowOff>
    </xdr:to>
    <xdr:cxnSp macro="">
      <xdr:nvCxnSpPr>
        <xdr:cNvPr id="641" name="直線コネクタ 640"/>
        <xdr:cNvCxnSpPr/>
      </xdr:nvCxnSpPr>
      <xdr:spPr>
        <a:xfrm>
          <a:off x="12814300" y="13188175"/>
          <a:ext cx="88900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169075</xdr:rowOff>
    </xdr:from>
    <xdr:to>
      <xdr:col>85</xdr:col>
      <xdr:colOff>177800</xdr:colOff>
      <xdr:row>77</xdr:row>
      <xdr:rowOff>99225</xdr:rowOff>
    </xdr:to>
    <xdr:sp macro="" textlink="">
      <xdr:nvSpPr>
        <xdr:cNvPr id="651" name="楕円 650"/>
        <xdr:cNvSpPr/>
      </xdr:nvSpPr>
      <xdr:spPr>
        <a:xfrm>
          <a:off x="16268700" y="131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147502</xdr:rowOff>
    </xdr:from>
    <xdr:ext cx="534377" cy="259045"/>
    <xdr:sp macro="" textlink="">
      <xdr:nvSpPr>
        <xdr:cNvPr id="652" name="公債費該当値テキスト"/>
        <xdr:cNvSpPr txBox="1"/>
      </xdr:nvSpPr>
      <xdr:spPr>
        <a:xfrm>
          <a:off x="16370300" y="131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167932</xdr:rowOff>
    </xdr:from>
    <xdr:to>
      <xdr:col>81</xdr:col>
      <xdr:colOff>101600</xdr:colOff>
      <xdr:row>77</xdr:row>
      <xdr:rowOff>98082</xdr:rowOff>
    </xdr:to>
    <xdr:sp macro="" textlink="">
      <xdr:nvSpPr>
        <xdr:cNvPr id="653" name="楕円 652"/>
        <xdr:cNvSpPr/>
      </xdr:nvSpPr>
      <xdr:spPr>
        <a:xfrm>
          <a:off x="15430500" y="131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89209</xdr:rowOff>
    </xdr:from>
    <xdr:ext cx="534377" cy="259045"/>
    <xdr:sp macro="" textlink="">
      <xdr:nvSpPr>
        <xdr:cNvPr id="654" name="テキスト ボックス 653"/>
        <xdr:cNvSpPr txBox="1"/>
      </xdr:nvSpPr>
      <xdr:spPr>
        <a:xfrm>
          <a:off x="15214111" y="132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157277</xdr:rowOff>
    </xdr:from>
    <xdr:to>
      <xdr:col>76</xdr:col>
      <xdr:colOff>165100</xdr:colOff>
      <xdr:row>77</xdr:row>
      <xdr:rowOff>87427</xdr:rowOff>
    </xdr:to>
    <xdr:sp macro="" textlink="">
      <xdr:nvSpPr>
        <xdr:cNvPr id="655" name="楕円 654"/>
        <xdr:cNvSpPr/>
      </xdr:nvSpPr>
      <xdr:spPr>
        <a:xfrm>
          <a:off x="14541500" y="131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78554</xdr:rowOff>
    </xdr:from>
    <xdr:ext cx="534377" cy="259045"/>
    <xdr:sp macro="" textlink="">
      <xdr:nvSpPr>
        <xdr:cNvPr id="656" name="テキスト ボックス 655"/>
        <xdr:cNvSpPr txBox="1"/>
      </xdr:nvSpPr>
      <xdr:spPr>
        <a:xfrm>
          <a:off x="14325111" y="1328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136767</xdr:rowOff>
    </xdr:from>
    <xdr:to>
      <xdr:col>72</xdr:col>
      <xdr:colOff>38100</xdr:colOff>
      <xdr:row>77</xdr:row>
      <xdr:rowOff>66917</xdr:rowOff>
    </xdr:to>
    <xdr:sp macro="" textlink="">
      <xdr:nvSpPr>
        <xdr:cNvPr id="657" name="楕円 656"/>
        <xdr:cNvSpPr/>
      </xdr:nvSpPr>
      <xdr:spPr>
        <a:xfrm>
          <a:off x="13652500" y="131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58044</xdr:rowOff>
    </xdr:from>
    <xdr:ext cx="534377" cy="259045"/>
    <xdr:sp macro="" textlink="">
      <xdr:nvSpPr>
        <xdr:cNvPr id="658" name="テキスト ボックス 657"/>
        <xdr:cNvSpPr txBox="1"/>
      </xdr:nvSpPr>
      <xdr:spPr>
        <a:xfrm>
          <a:off x="13436111" y="132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107175</xdr:rowOff>
    </xdr:from>
    <xdr:to>
      <xdr:col>67</xdr:col>
      <xdr:colOff>101600</xdr:colOff>
      <xdr:row>77</xdr:row>
      <xdr:rowOff>37325</xdr:rowOff>
    </xdr:to>
    <xdr:sp macro="" textlink="">
      <xdr:nvSpPr>
        <xdr:cNvPr id="659" name="楕円 658"/>
        <xdr:cNvSpPr/>
      </xdr:nvSpPr>
      <xdr:spPr>
        <a:xfrm>
          <a:off x="12763500" y="131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28452</xdr:rowOff>
    </xdr:from>
    <xdr:ext cx="534377" cy="259045"/>
    <xdr:sp macro="" textlink="">
      <xdr:nvSpPr>
        <xdr:cNvPr id="660" name="テキスト ボックス 659"/>
        <xdr:cNvSpPr txBox="1"/>
      </xdr:nvSpPr>
      <xdr:spPr>
        <a:xfrm>
          <a:off x="12547111" y="1323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28897</xdr:rowOff>
    </xdr:from>
    <xdr:to>
      <xdr:col>85</xdr:col>
      <xdr:colOff>127000</xdr:colOff>
      <xdr:row>98</xdr:row>
      <xdr:rowOff>138568</xdr:rowOff>
    </xdr:to>
    <xdr:cxnSp macro="">
      <xdr:nvCxnSpPr>
        <xdr:cNvPr id="689" name="直線コネクタ 688"/>
        <xdr:cNvCxnSpPr/>
      </xdr:nvCxnSpPr>
      <xdr:spPr>
        <a:xfrm flipV="1">
          <a:off x="15481300" y="16830997"/>
          <a:ext cx="838200" cy="10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6575</xdr:rowOff>
    </xdr:from>
    <xdr:to>
      <xdr:col>81</xdr:col>
      <xdr:colOff>50800</xdr:colOff>
      <xdr:row>98</xdr:row>
      <xdr:rowOff>138568</xdr:rowOff>
    </xdr:to>
    <xdr:cxnSp macro="">
      <xdr:nvCxnSpPr>
        <xdr:cNvPr id="692" name="直線コネクタ 691"/>
        <xdr:cNvCxnSpPr/>
      </xdr:nvCxnSpPr>
      <xdr:spPr>
        <a:xfrm>
          <a:off x="14592300" y="16808675"/>
          <a:ext cx="889000" cy="1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6575</xdr:rowOff>
    </xdr:from>
    <xdr:to>
      <xdr:col>76</xdr:col>
      <xdr:colOff>114300</xdr:colOff>
      <xdr:row>98</xdr:row>
      <xdr:rowOff>115691</xdr:rowOff>
    </xdr:to>
    <xdr:cxnSp macro="">
      <xdr:nvCxnSpPr>
        <xdr:cNvPr id="695" name="直線コネクタ 694"/>
        <xdr:cNvCxnSpPr/>
      </xdr:nvCxnSpPr>
      <xdr:spPr>
        <a:xfrm flipV="1">
          <a:off x="13703300" y="16808675"/>
          <a:ext cx="889000" cy="10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111193</xdr:rowOff>
    </xdr:from>
    <xdr:to>
      <xdr:col>71</xdr:col>
      <xdr:colOff>177800</xdr:colOff>
      <xdr:row>98</xdr:row>
      <xdr:rowOff>115691</xdr:rowOff>
    </xdr:to>
    <xdr:cxnSp macro="">
      <xdr:nvCxnSpPr>
        <xdr:cNvPr id="698" name="直線コネクタ 697"/>
        <xdr:cNvCxnSpPr/>
      </xdr:nvCxnSpPr>
      <xdr:spPr>
        <a:xfrm>
          <a:off x="12814300" y="16913293"/>
          <a:ext cx="889000" cy="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149547</xdr:rowOff>
    </xdr:from>
    <xdr:to>
      <xdr:col>85</xdr:col>
      <xdr:colOff>177800</xdr:colOff>
      <xdr:row>98</xdr:row>
      <xdr:rowOff>79697</xdr:rowOff>
    </xdr:to>
    <xdr:sp macro="" textlink="">
      <xdr:nvSpPr>
        <xdr:cNvPr id="708" name="楕円 707"/>
        <xdr:cNvSpPr/>
      </xdr:nvSpPr>
      <xdr:spPr>
        <a:xfrm>
          <a:off x="16268700" y="1678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974</xdr:rowOff>
    </xdr:from>
    <xdr:ext cx="534377" cy="259045"/>
    <xdr:sp macro="" textlink="">
      <xdr:nvSpPr>
        <xdr:cNvPr id="709" name="積立金該当値テキスト"/>
        <xdr:cNvSpPr txBox="1"/>
      </xdr:nvSpPr>
      <xdr:spPr>
        <a:xfrm>
          <a:off x="16370300" y="1663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87768</xdr:rowOff>
    </xdr:from>
    <xdr:to>
      <xdr:col>81</xdr:col>
      <xdr:colOff>101600</xdr:colOff>
      <xdr:row>99</xdr:row>
      <xdr:rowOff>17918</xdr:rowOff>
    </xdr:to>
    <xdr:sp macro="" textlink="">
      <xdr:nvSpPr>
        <xdr:cNvPr id="710" name="楕円 709"/>
        <xdr:cNvSpPr/>
      </xdr:nvSpPr>
      <xdr:spPr>
        <a:xfrm>
          <a:off x="15430500" y="168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34445</xdr:rowOff>
    </xdr:from>
    <xdr:ext cx="534377" cy="259045"/>
    <xdr:sp macro="" textlink="">
      <xdr:nvSpPr>
        <xdr:cNvPr id="711" name="テキスト ボックス 710"/>
        <xdr:cNvSpPr txBox="1"/>
      </xdr:nvSpPr>
      <xdr:spPr>
        <a:xfrm>
          <a:off x="15214111" y="166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127225</xdr:rowOff>
    </xdr:from>
    <xdr:to>
      <xdr:col>76</xdr:col>
      <xdr:colOff>165100</xdr:colOff>
      <xdr:row>98</xdr:row>
      <xdr:rowOff>57375</xdr:rowOff>
    </xdr:to>
    <xdr:sp macro="" textlink="">
      <xdr:nvSpPr>
        <xdr:cNvPr id="712" name="楕円 711"/>
        <xdr:cNvSpPr/>
      </xdr:nvSpPr>
      <xdr:spPr>
        <a:xfrm>
          <a:off x="14541500" y="167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73902</xdr:rowOff>
    </xdr:from>
    <xdr:ext cx="599010" cy="259045"/>
    <xdr:sp macro="" textlink="">
      <xdr:nvSpPr>
        <xdr:cNvPr id="713" name="テキスト ボックス 712"/>
        <xdr:cNvSpPr txBox="1"/>
      </xdr:nvSpPr>
      <xdr:spPr>
        <a:xfrm>
          <a:off x="14292795" y="1653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64891</xdr:rowOff>
    </xdr:from>
    <xdr:to>
      <xdr:col>72</xdr:col>
      <xdr:colOff>38100</xdr:colOff>
      <xdr:row>98</xdr:row>
      <xdr:rowOff>166491</xdr:rowOff>
    </xdr:to>
    <xdr:sp macro="" textlink="">
      <xdr:nvSpPr>
        <xdr:cNvPr id="714" name="楕円 713"/>
        <xdr:cNvSpPr/>
      </xdr:nvSpPr>
      <xdr:spPr>
        <a:xfrm>
          <a:off x="13652500" y="168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11568</xdr:rowOff>
    </xdr:from>
    <xdr:ext cx="534377" cy="259045"/>
    <xdr:sp macro="" textlink="">
      <xdr:nvSpPr>
        <xdr:cNvPr id="715" name="テキスト ボックス 714"/>
        <xdr:cNvSpPr txBox="1"/>
      </xdr:nvSpPr>
      <xdr:spPr>
        <a:xfrm>
          <a:off x="13436111" y="166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60393</xdr:rowOff>
    </xdr:from>
    <xdr:to>
      <xdr:col>67</xdr:col>
      <xdr:colOff>101600</xdr:colOff>
      <xdr:row>98</xdr:row>
      <xdr:rowOff>161993</xdr:rowOff>
    </xdr:to>
    <xdr:sp macro="" textlink="">
      <xdr:nvSpPr>
        <xdr:cNvPr id="716" name="楕円 715"/>
        <xdr:cNvSpPr/>
      </xdr:nvSpPr>
      <xdr:spPr>
        <a:xfrm>
          <a:off x="12763500" y="168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7070</xdr:rowOff>
    </xdr:from>
    <xdr:ext cx="534377" cy="259045"/>
    <xdr:sp macro="" textlink="">
      <xdr:nvSpPr>
        <xdr:cNvPr id="717" name="テキスト ボックス 716"/>
        <xdr:cNvSpPr txBox="1"/>
      </xdr:nvSpPr>
      <xdr:spPr>
        <a:xfrm>
          <a:off x="12547111" y="166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139654</xdr:rowOff>
    </xdr:from>
    <xdr:to>
      <xdr:col>116</xdr:col>
      <xdr:colOff>63500</xdr:colOff>
      <xdr:row>58</xdr:row>
      <xdr:rowOff>139700</xdr:rowOff>
    </xdr:to>
    <xdr:cxnSp macro="">
      <xdr:nvCxnSpPr>
        <xdr:cNvPr id="799" name="直線コネクタ 798"/>
        <xdr:cNvCxnSpPr/>
      </xdr:nvCxnSpPr>
      <xdr:spPr>
        <a:xfrm>
          <a:off x="21323300" y="10083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139654</xdr:rowOff>
    </xdr:from>
    <xdr:to>
      <xdr:col>111</xdr:col>
      <xdr:colOff>177800</xdr:colOff>
      <xdr:row>58</xdr:row>
      <xdr:rowOff>139700</xdr:rowOff>
    </xdr:to>
    <xdr:cxnSp macro="">
      <xdr:nvCxnSpPr>
        <xdr:cNvPr id="802" name="直線コネクタ 801"/>
        <xdr:cNvCxnSpPr/>
      </xdr:nvCxnSpPr>
      <xdr:spPr>
        <a:xfrm flipV="1">
          <a:off x="20434300" y="10083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88854</xdr:rowOff>
    </xdr:from>
    <xdr:to>
      <xdr:col>112</xdr:col>
      <xdr:colOff>38100</xdr:colOff>
      <xdr:row>59</xdr:row>
      <xdr:rowOff>19004</xdr:rowOff>
    </xdr:to>
    <xdr:sp macro="" textlink="">
      <xdr:nvSpPr>
        <xdr:cNvPr id="820" name="楕円 819"/>
        <xdr:cNvSpPr/>
      </xdr:nvSpPr>
      <xdr:spPr>
        <a:xfrm>
          <a:off x="21272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10131</xdr:rowOff>
    </xdr:from>
    <xdr:ext cx="249299" cy="259045"/>
    <xdr:sp macro="" textlink="">
      <xdr:nvSpPr>
        <xdr:cNvPr id="821" name="テキスト ボックス 820"/>
        <xdr:cNvSpPr txBox="1"/>
      </xdr:nvSpPr>
      <xdr:spPr>
        <a:xfrm>
          <a:off x="21198650" y="10125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124253</xdr:rowOff>
    </xdr:from>
    <xdr:to>
      <xdr:col>116</xdr:col>
      <xdr:colOff>63500</xdr:colOff>
      <xdr:row>77</xdr:row>
      <xdr:rowOff>48783</xdr:rowOff>
    </xdr:to>
    <xdr:cxnSp macro="">
      <xdr:nvCxnSpPr>
        <xdr:cNvPr id="859" name="直線コネクタ 858"/>
        <xdr:cNvCxnSpPr/>
      </xdr:nvCxnSpPr>
      <xdr:spPr>
        <a:xfrm>
          <a:off x="21323300" y="12983003"/>
          <a:ext cx="838200" cy="26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151947</xdr:rowOff>
    </xdr:from>
    <xdr:to>
      <xdr:col>111</xdr:col>
      <xdr:colOff>177800</xdr:colOff>
      <xdr:row>75</xdr:row>
      <xdr:rowOff>124253</xdr:rowOff>
    </xdr:to>
    <xdr:cxnSp macro="">
      <xdr:nvCxnSpPr>
        <xdr:cNvPr id="862" name="直線コネクタ 861"/>
        <xdr:cNvCxnSpPr/>
      </xdr:nvCxnSpPr>
      <xdr:spPr>
        <a:xfrm>
          <a:off x="20434300" y="12839247"/>
          <a:ext cx="889000" cy="14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151947</xdr:rowOff>
    </xdr:from>
    <xdr:to>
      <xdr:col>107</xdr:col>
      <xdr:colOff>50800</xdr:colOff>
      <xdr:row>74</xdr:row>
      <xdr:rowOff>156649</xdr:rowOff>
    </xdr:to>
    <xdr:cxnSp macro="">
      <xdr:nvCxnSpPr>
        <xdr:cNvPr id="865" name="直線コネクタ 864"/>
        <xdr:cNvCxnSpPr/>
      </xdr:nvCxnSpPr>
      <xdr:spPr>
        <a:xfrm flipV="1">
          <a:off x="19545300" y="12839247"/>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156649</xdr:rowOff>
    </xdr:from>
    <xdr:to>
      <xdr:col>102</xdr:col>
      <xdr:colOff>114300</xdr:colOff>
      <xdr:row>75</xdr:row>
      <xdr:rowOff>51885</xdr:rowOff>
    </xdr:to>
    <xdr:cxnSp macro="">
      <xdr:nvCxnSpPr>
        <xdr:cNvPr id="868" name="直線コネクタ 867"/>
        <xdr:cNvCxnSpPr/>
      </xdr:nvCxnSpPr>
      <xdr:spPr>
        <a:xfrm flipV="1">
          <a:off x="18656300" y="12843949"/>
          <a:ext cx="889000" cy="6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169433</xdr:rowOff>
    </xdr:from>
    <xdr:to>
      <xdr:col>116</xdr:col>
      <xdr:colOff>114300</xdr:colOff>
      <xdr:row>77</xdr:row>
      <xdr:rowOff>99583</xdr:rowOff>
    </xdr:to>
    <xdr:sp macro="" textlink="">
      <xdr:nvSpPr>
        <xdr:cNvPr id="878" name="楕円 877"/>
        <xdr:cNvSpPr/>
      </xdr:nvSpPr>
      <xdr:spPr>
        <a:xfrm>
          <a:off x="22110700" y="131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147860</xdr:rowOff>
    </xdr:from>
    <xdr:ext cx="534377" cy="259045"/>
    <xdr:sp macro="" textlink="">
      <xdr:nvSpPr>
        <xdr:cNvPr id="879" name="繰出金該当値テキスト"/>
        <xdr:cNvSpPr txBox="1"/>
      </xdr:nvSpPr>
      <xdr:spPr>
        <a:xfrm>
          <a:off x="22212300" y="131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73453</xdr:rowOff>
    </xdr:from>
    <xdr:to>
      <xdr:col>112</xdr:col>
      <xdr:colOff>38100</xdr:colOff>
      <xdr:row>76</xdr:row>
      <xdr:rowOff>3603</xdr:rowOff>
    </xdr:to>
    <xdr:sp macro="" textlink="">
      <xdr:nvSpPr>
        <xdr:cNvPr id="880" name="楕円 879"/>
        <xdr:cNvSpPr/>
      </xdr:nvSpPr>
      <xdr:spPr>
        <a:xfrm>
          <a:off x="21272500" y="129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166180</xdr:rowOff>
    </xdr:from>
    <xdr:ext cx="534377" cy="259045"/>
    <xdr:sp macro="" textlink="">
      <xdr:nvSpPr>
        <xdr:cNvPr id="881" name="テキスト ボックス 880"/>
        <xdr:cNvSpPr txBox="1"/>
      </xdr:nvSpPr>
      <xdr:spPr>
        <a:xfrm>
          <a:off x="21056111" y="130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101147</xdr:rowOff>
    </xdr:from>
    <xdr:to>
      <xdr:col>107</xdr:col>
      <xdr:colOff>101600</xdr:colOff>
      <xdr:row>75</xdr:row>
      <xdr:rowOff>31297</xdr:rowOff>
    </xdr:to>
    <xdr:sp macro="" textlink="">
      <xdr:nvSpPr>
        <xdr:cNvPr id="882" name="楕円 881"/>
        <xdr:cNvSpPr/>
      </xdr:nvSpPr>
      <xdr:spPr>
        <a:xfrm>
          <a:off x="20383500" y="127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47824</xdr:rowOff>
    </xdr:from>
    <xdr:ext cx="534377" cy="259045"/>
    <xdr:sp macro="" textlink="">
      <xdr:nvSpPr>
        <xdr:cNvPr id="883" name="テキスト ボックス 882"/>
        <xdr:cNvSpPr txBox="1"/>
      </xdr:nvSpPr>
      <xdr:spPr>
        <a:xfrm>
          <a:off x="20167111" y="125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105849</xdr:rowOff>
    </xdr:from>
    <xdr:to>
      <xdr:col>102</xdr:col>
      <xdr:colOff>165100</xdr:colOff>
      <xdr:row>75</xdr:row>
      <xdr:rowOff>35999</xdr:rowOff>
    </xdr:to>
    <xdr:sp macro="" textlink="">
      <xdr:nvSpPr>
        <xdr:cNvPr id="884" name="楕円 883"/>
        <xdr:cNvSpPr/>
      </xdr:nvSpPr>
      <xdr:spPr>
        <a:xfrm>
          <a:off x="19494500" y="1279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52526</xdr:rowOff>
    </xdr:from>
    <xdr:ext cx="534377" cy="259045"/>
    <xdr:sp macro="" textlink="">
      <xdr:nvSpPr>
        <xdr:cNvPr id="885" name="テキスト ボックス 884"/>
        <xdr:cNvSpPr txBox="1"/>
      </xdr:nvSpPr>
      <xdr:spPr>
        <a:xfrm>
          <a:off x="19278111" y="1256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1085</xdr:rowOff>
    </xdr:from>
    <xdr:to>
      <xdr:col>98</xdr:col>
      <xdr:colOff>38100</xdr:colOff>
      <xdr:row>75</xdr:row>
      <xdr:rowOff>102685</xdr:rowOff>
    </xdr:to>
    <xdr:sp macro="" textlink="">
      <xdr:nvSpPr>
        <xdr:cNvPr id="886" name="楕円 885"/>
        <xdr:cNvSpPr/>
      </xdr:nvSpPr>
      <xdr:spPr>
        <a:xfrm>
          <a:off x="18605500" y="128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119212</xdr:rowOff>
    </xdr:from>
    <xdr:ext cx="534377" cy="259045"/>
    <xdr:sp macro="" textlink="">
      <xdr:nvSpPr>
        <xdr:cNvPr id="887" name="テキスト ボックス 886"/>
        <xdr:cNvSpPr txBox="1"/>
      </xdr:nvSpPr>
      <xdr:spPr>
        <a:xfrm>
          <a:off x="18389111" y="126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533,405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74,430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円となっており、類似団体と比較して一人当たりコストが高い状況となっている。これは、町面積の約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76,076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円となっており、類似団体と比較して一人当たりコストが高い状況となっている。これは、公共施設の維持管理に係る経費の増加が主な要因である。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73,625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円となっており、類似団体と比較して一人当たりコストが高い状況となっている。これは、老朽化した施設の建て替え等が主な要因である。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98,164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円となっており、類似団体と比較して一人当たりコストが高い状況となっている。これは、後年度予定している各種事業の財源を基金に積立てていることが主な要因である。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29,097
28,369
13.93
16,288,551
15,520,488
502,573
7,158,708
6,567,542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67854</xdr:rowOff>
    </xdr:from>
    <xdr:to>
      <xdr:col>24</xdr:col>
      <xdr:colOff>62865</xdr:colOff>
      <xdr:row>39</xdr:row>
      <xdr:rowOff>19522</xdr:rowOff>
    </xdr:to>
    <xdr:cxnSp macro="">
      <xdr:nvCxnSpPr>
        <xdr:cNvPr id="58" name="直線コネクタ 57"/>
        <xdr:cNvCxnSpPr/>
      </xdr:nvCxnSpPr>
      <xdr:spPr>
        <a:xfrm flipV="1">
          <a:off x="4633595" y="5554254"/>
          <a:ext cx="1270" cy="1151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14531</xdr:rowOff>
    </xdr:from>
    <xdr:ext cx="469744" cy="259045"/>
    <xdr:sp macro="" textlink="">
      <xdr:nvSpPr>
        <xdr:cNvPr id="61" name="議会費最大値テキスト"/>
        <xdr:cNvSpPr txBox="1"/>
      </xdr:nvSpPr>
      <xdr:spPr>
        <a:xfrm>
          <a:off x="4686300" y="532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67854</xdr:rowOff>
    </xdr:from>
    <xdr:to>
      <xdr:col>24</xdr:col>
      <xdr:colOff>152400</xdr:colOff>
      <xdr:row>32</xdr:row>
      <xdr:rowOff>67854</xdr:rowOff>
    </xdr:to>
    <xdr:cxnSp macro="">
      <xdr:nvCxnSpPr>
        <xdr:cNvPr id="62" name="直線コネクタ 61"/>
        <xdr:cNvCxnSpPr/>
      </xdr:nvCxnSpPr>
      <xdr:spPr>
        <a:xfrm>
          <a:off x="4546600" y="5554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53158</xdr:rowOff>
    </xdr:from>
    <xdr:to>
      <xdr:col>24</xdr:col>
      <xdr:colOff>63500</xdr:colOff>
      <xdr:row>33</xdr:row>
      <xdr:rowOff>122065</xdr:rowOff>
    </xdr:to>
    <xdr:cxnSp macro="">
      <xdr:nvCxnSpPr>
        <xdr:cNvPr id="63" name="直線コネクタ 62"/>
        <xdr:cNvCxnSpPr/>
      </xdr:nvCxnSpPr>
      <xdr:spPr>
        <a:xfrm>
          <a:off x="3797300" y="5711008"/>
          <a:ext cx="8382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124477</xdr:rowOff>
    </xdr:from>
    <xdr:ext cx="469744" cy="259045"/>
    <xdr:sp macro="" textlink="">
      <xdr:nvSpPr>
        <xdr:cNvPr id="64" name="議会費平均値テキスト"/>
        <xdr:cNvSpPr txBox="1"/>
      </xdr:nvSpPr>
      <xdr:spPr>
        <a:xfrm>
          <a:off x="4686300" y="612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65" name="フローチャート: 判断 64"/>
        <xdr:cNvSpPr/>
      </xdr:nvSpPr>
      <xdr:spPr>
        <a:xfrm>
          <a:off x="4584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42382</xdr:rowOff>
    </xdr:from>
    <xdr:to>
      <xdr:col>19</xdr:col>
      <xdr:colOff>177800</xdr:colOff>
      <xdr:row>33</xdr:row>
      <xdr:rowOff>53158</xdr:rowOff>
    </xdr:to>
    <xdr:cxnSp macro="">
      <xdr:nvCxnSpPr>
        <xdr:cNvPr id="66" name="直線コネクタ 65"/>
        <xdr:cNvCxnSpPr/>
      </xdr:nvCxnSpPr>
      <xdr:spPr>
        <a:xfrm>
          <a:off x="2908300" y="5700232"/>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138212</xdr:rowOff>
    </xdr:from>
    <xdr:to>
      <xdr:col>20</xdr:col>
      <xdr:colOff>38100</xdr:colOff>
      <xdr:row>36</xdr:row>
      <xdr:rowOff>68362</xdr:rowOff>
    </xdr:to>
    <xdr:sp macro="" textlink="">
      <xdr:nvSpPr>
        <xdr:cNvPr id="67" name="フローチャート: 判断 66"/>
        <xdr:cNvSpPr/>
      </xdr:nvSpPr>
      <xdr:spPr>
        <a:xfrm>
          <a:off x="3746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59489</xdr:rowOff>
    </xdr:from>
    <xdr:ext cx="469744" cy="259045"/>
    <xdr:sp macro="" textlink="">
      <xdr:nvSpPr>
        <xdr:cNvPr id="68" name="テキスト ボックス 67"/>
        <xdr:cNvSpPr txBox="1"/>
      </xdr:nvSpPr>
      <xdr:spPr>
        <a:xfrm>
          <a:off x="3562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122718</xdr:rowOff>
    </xdr:from>
    <xdr:to>
      <xdr:col>15</xdr:col>
      <xdr:colOff>50800</xdr:colOff>
      <xdr:row>33</xdr:row>
      <xdr:rowOff>42382</xdr:rowOff>
    </xdr:to>
    <xdr:cxnSp macro="">
      <xdr:nvCxnSpPr>
        <xdr:cNvPr id="69" name="直線コネクタ 68"/>
        <xdr:cNvCxnSpPr/>
      </xdr:nvCxnSpPr>
      <xdr:spPr>
        <a:xfrm>
          <a:off x="2019300" y="5266218"/>
          <a:ext cx="889000" cy="43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131681</xdr:rowOff>
    </xdr:from>
    <xdr:to>
      <xdr:col>15</xdr:col>
      <xdr:colOff>101600</xdr:colOff>
      <xdr:row>36</xdr:row>
      <xdr:rowOff>61831</xdr:rowOff>
    </xdr:to>
    <xdr:sp macro="" textlink="">
      <xdr:nvSpPr>
        <xdr:cNvPr id="70" name="フローチャート: 判断 69"/>
        <xdr:cNvSpPr/>
      </xdr:nvSpPr>
      <xdr:spPr>
        <a:xfrm>
          <a:off x="2857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52958</xdr:rowOff>
    </xdr:from>
    <xdr:ext cx="469744" cy="259045"/>
    <xdr:sp macro="" textlink="">
      <xdr:nvSpPr>
        <xdr:cNvPr id="71" name="テキスト ボックス 70"/>
        <xdr:cNvSpPr txBox="1"/>
      </xdr:nvSpPr>
      <xdr:spPr>
        <a:xfrm>
          <a:off x="2673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122718</xdr:rowOff>
    </xdr:from>
    <xdr:to>
      <xdr:col>10</xdr:col>
      <xdr:colOff>114300</xdr:colOff>
      <xdr:row>33</xdr:row>
      <xdr:rowOff>20828</xdr:rowOff>
    </xdr:to>
    <xdr:cxnSp macro="">
      <xdr:nvCxnSpPr>
        <xdr:cNvPr id="72" name="直線コネクタ 71"/>
        <xdr:cNvCxnSpPr/>
      </xdr:nvCxnSpPr>
      <xdr:spPr>
        <a:xfrm flipV="1">
          <a:off x="1130300" y="5266218"/>
          <a:ext cx="889000" cy="4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51018</xdr:rowOff>
    </xdr:from>
    <xdr:to>
      <xdr:col>10</xdr:col>
      <xdr:colOff>165100</xdr:colOff>
      <xdr:row>35</xdr:row>
      <xdr:rowOff>152618</xdr:rowOff>
    </xdr:to>
    <xdr:sp macro="" textlink="">
      <xdr:nvSpPr>
        <xdr:cNvPr id="73" name="フローチャート: 判断 72"/>
        <xdr:cNvSpPr/>
      </xdr:nvSpPr>
      <xdr:spPr>
        <a:xfrm>
          <a:off x="1968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143745</xdr:rowOff>
    </xdr:from>
    <xdr:ext cx="469744" cy="259045"/>
    <xdr:sp macro="" textlink="">
      <xdr:nvSpPr>
        <xdr:cNvPr id="74" name="テキスト ボックス 73"/>
        <xdr:cNvSpPr txBox="1"/>
      </xdr:nvSpPr>
      <xdr:spPr>
        <a:xfrm>
          <a:off x="1784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71265</xdr:rowOff>
    </xdr:from>
    <xdr:to>
      <xdr:col>24</xdr:col>
      <xdr:colOff>114300</xdr:colOff>
      <xdr:row>34</xdr:row>
      <xdr:rowOff>1415</xdr:rowOff>
    </xdr:to>
    <xdr:sp macro="" textlink="">
      <xdr:nvSpPr>
        <xdr:cNvPr id="82" name="楕円 81"/>
        <xdr:cNvSpPr/>
      </xdr:nvSpPr>
      <xdr:spPr>
        <a:xfrm>
          <a:off x="4584700" y="5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94142</xdr:rowOff>
    </xdr:from>
    <xdr:ext cx="469744" cy="259045"/>
    <xdr:sp macro="" textlink="">
      <xdr:nvSpPr>
        <xdr:cNvPr id="83" name="議会費該当値テキスト"/>
        <xdr:cNvSpPr txBox="1"/>
      </xdr:nvSpPr>
      <xdr:spPr>
        <a:xfrm>
          <a:off x="4686300" y="558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2358</xdr:rowOff>
    </xdr:from>
    <xdr:to>
      <xdr:col>20</xdr:col>
      <xdr:colOff>38100</xdr:colOff>
      <xdr:row>33</xdr:row>
      <xdr:rowOff>103958</xdr:rowOff>
    </xdr:to>
    <xdr:sp macro="" textlink="">
      <xdr:nvSpPr>
        <xdr:cNvPr id="84" name="楕円 83"/>
        <xdr:cNvSpPr/>
      </xdr:nvSpPr>
      <xdr:spPr>
        <a:xfrm>
          <a:off x="37465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120485</xdr:rowOff>
    </xdr:from>
    <xdr:ext cx="469744" cy="259045"/>
    <xdr:sp macro="" textlink="">
      <xdr:nvSpPr>
        <xdr:cNvPr id="85" name="テキスト ボックス 84"/>
        <xdr:cNvSpPr txBox="1"/>
      </xdr:nvSpPr>
      <xdr:spPr>
        <a:xfrm>
          <a:off x="3562428" y="54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163032</xdr:rowOff>
    </xdr:from>
    <xdr:to>
      <xdr:col>15</xdr:col>
      <xdr:colOff>101600</xdr:colOff>
      <xdr:row>33</xdr:row>
      <xdr:rowOff>93182</xdr:rowOff>
    </xdr:to>
    <xdr:sp macro="" textlink="">
      <xdr:nvSpPr>
        <xdr:cNvPr id="86" name="楕円 85"/>
        <xdr:cNvSpPr/>
      </xdr:nvSpPr>
      <xdr:spPr>
        <a:xfrm>
          <a:off x="2857500" y="56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109709</xdr:rowOff>
    </xdr:from>
    <xdr:ext cx="469744" cy="259045"/>
    <xdr:sp macro="" textlink="">
      <xdr:nvSpPr>
        <xdr:cNvPr id="87" name="テキスト ボックス 86"/>
        <xdr:cNvSpPr txBox="1"/>
      </xdr:nvSpPr>
      <xdr:spPr>
        <a:xfrm>
          <a:off x="2673428" y="54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71918</xdr:rowOff>
    </xdr:from>
    <xdr:to>
      <xdr:col>10</xdr:col>
      <xdr:colOff>165100</xdr:colOff>
      <xdr:row>31</xdr:row>
      <xdr:rowOff>2068</xdr:rowOff>
    </xdr:to>
    <xdr:sp macro="" textlink="">
      <xdr:nvSpPr>
        <xdr:cNvPr id="88" name="楕円 87"/>
        <xdr:cNvSpPr/>
      </xdr:nvSpPr>
      <xdr:spPr>
        <a:xfrm>
          <a:off x="1968500" y="52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18595</xdr:rowOff>
    </xdr:from>
    <xdr:ext cx="469744" cy="259045"/>
    <xdr:sp macro="" textlink="">
      <xdr:nvSpPr>
        <xdr:cNvPr id="89" name="テキスト ボックス 88"/>
        <xdr:cNvSpPr txBox="1"/>
      </xdr:nvSpPr>
      <xdr:spPr>
        <a:xfrm>
          <a:off x="1784428" y="499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141478</xdr:rowOff>
    </xdr:from>
    <xdr:to>
      <xdr:col>6</xdr:col>
      <xdr:colOff>38100</xdr:colOff>
      <xdr:row>33</xdr:row>
      <xdr:rowOff>71628</xdr:rowOff>
    </xdr:to>
    <xdr:sp macro="" textlink="">
      <xdr:nvSpPr>
        <xdr:cNvPr id="90" name="楕円 89"/>
        <xdr:cNvSpPr/>
      </xdr:nvSpPr>
      <xdr:spPr>
        <a:xfrm>
          <a:off x="1079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88155</xdr:rowOff>
    </xdr:from>
    <xdr:ext cx="469744" cy="259045"/>
    <xdr:sp macro="" textlink="">
      <xdr:nvSpPr>
        <xdr:cNvPr id="91" name="テキスト ボックス 90"/>
        <xdr:cNvSpPr txBox="1"/>
      </xdr:nvSpPr>
      <xdr:spPr>
        <a:xfrm>
          <a:off x="895428"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5" name="直線コネクタ 114"/>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6"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7" name="直線コネクタ 116"/>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8"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9" name="直線コネクタ 118"/>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72441</xdr:rowOff>
    </xdr:from>
    <xdr:to>
      <xdr:col>24</xdr:col>
      <xdr:colOff>63500</xdr:colOff>
      <xdr:row>58</xdr:row>
      <xdr:rowOff>78669</xdr:rowOff>
    </xdr:to>
    <xdr:cxnSp macro="">
      <xdr:nvCxnSpPr>
        <xdr:cNvPr id="120" name="直線コネクタ 119"/>
        <xdr:cNvCxnSpPr/>
      </xdr:nvCxnSpPr>
      <xdr:spPr>
        <a:xfrm flipV="1">
          <a:off x="3797300" y="10016541"/>
          <a:ext cx="838200" cy="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21"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2" name="フローチャート: 判断 121"/>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77429</xdr:rowOff>
    </xdr:from>
    <xdr:to>
      <xdr:col>19</xdr:col>
      <xdr:colOff>177800</xdr:colOff>
      <xdr:row>58</xdr:row>
      <xdr:rowOff>78669</xdr:rowOff>
    </xdr:to>
    <xdr:cxnSp macro="">
      <xdr:nvCxnSpPr>
        <xdr:cNvPr id="123" name="直線コネクタ 122"/>
        <xdr:cNvCxnSpPr/>
      </xdr:nvCxnSpPr>
      <xdr:spPr>
        <a:xfrm>
          <a:off x="2908300" y="10021529"/>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4" name="フローチャート: 判断 123"/>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5" name="テキスト ボックス 124"/>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77429</xdr:rowOff>
    </xdr:from>
    <xdr:to>
      <xdr:col>15</xdr:col>
      <xdr:colOff>50800</xdr:colOff>
      <xdr:row>58</xdr:row>
      <xdr:rowOff>93836</xdr:rowOff>
    </xdr:to>
    <xdr:cxnSp macro="">
      <xdr:nvCxnSpPr>
        <xdr:cNvPr id="126" name="直線コネクタ 125"/>
        <xdr:cNvCxnSpPr/>
      </xdr:nvCxnSpPr>
      <xdr:spPr>
        <a:xfrm flipV="1">
          <a:off x="2019300" y="10021529"/>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7" name="フローチャート: 判断 126"/>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8" name="テキスト ボックス 127"/>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68858</xdr:rowOff>
    </xdr:from>
    <xdr:to>
      <xdr:col>10</xdr:col>
      <xdr:colOff>114300</xdr:colOff>
      <xdr:row>58</xdr:row>
      <xdr:rowOff>93836</xdr:rowOff>
    </xdr:to>
    <xdr:cxnSp macro="">
      <xdr:nvCxnSpPr>
        <xdr:cNvPr id="129" name="直線コネクタ 128"/>
        <xdr:cNvCxnSpPr/>
      </xdr:nvCxnSpPr>
      <xdr:spPr>
        <a:xfrm>
          <a:off x="1130300" y="10012958"/>
          <a:ext cx="889000" cy="2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30" name="フローチャート: 判断 129"/>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31" name="テキスト ボックス 130"/>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3" name="テキスト ボックス 132"/>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21641</xdr:rowOff>
    </xdr:from>
    <xdr:to>
      <xdr:col>24</xdr:col>
      <xdr:colOff>114300</xdr:colOff>
      <xdr:row>58</xdr:row>
      <xdr:rowOff>123241</xdr:rowOff>
    </xdr:to>
    <xdr:sp macro="" textlink="">
      <xdr:nvSpPr>
        <xdr:cNvPr id="139" name="楕円 138"/>
        <xdr:cNvSpPr/>
      </xdr:nvSpPr>
      <xdr:spPr>
        <a:xfrm>
          <a:off x="4584700" y="99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152468</xdr:rowOff>
    </xdr:from>
    <xdr:ext cx="599010" cy="259045"/>
    <xdr:sp macro="" textlink="">
      <xdr:nvSpPr>
        <xdr:cNvPr id="140" name="総務費該当値テキスト"/>
        <xdr:cNvSpPr txBox="1"/>
      </xdr:nvSpPr>
      <xdr:spPr>
        <a:xfrm>
          <a:off x="4686300" y="975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27869</xdr:rowOff>
    </xdr:from>
    <xdr:to>
      <xdr:col>20</xdr:col>
      <xdr:colOff>38100</xdr:colOff>
      <xdr:row>58</xdr:row>
      <xdr:rowOff>129469</xdr:rowOff>
    </xdr:to>
    <xdr:sp macro="" textlink="">
      <xdr:nvSpPr>
        <xdr:cNvPr id="141" name="楕円 140"/>
        <xdr:cNvSpPr/>
      </xdr:nvSpPr>
      <xdr:spPr>
        <a:xfrm>
          <a:off x="3746500" y="99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145996</xdr:rowOff>
    </xdr:from>
    <xdr:ext cx="599010" cy="259045"/>
    <xdr:sp macro="" textlink="">
      <xdr:nvSpPr>
        <xdr:cNvPr id="142" name="テキスト ボックス 141"/>
        <xdr:cNvSpPr txBox="1"/>
      </xdr:nvSpPr>
      <xdr:spPr>
        <a:xfrm>
          <a:off x="3497795" y="97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26629</xdr:rowOff>
    </xdr:from>
    <xdr:to>
      <xdr:col>15</xdr:col>
      <xdr:colOff>101600</xdr:colOff>
      <xdr:row>58</xdr:row>
      <xdr:rowOff>128229</xdr:rowOff>
    </xdr:to>
    <xdr:sp macro="" textlink="">
      <xdr:nvSpPr>
        <xdr:cNvPr id="143" name="楕円 142"/>
        <xdr:cNvSpPr/>
      </xdr:nvSpPr>
      <xdr:spPr>
        <a:xfrm>
          <a:off x="2857500" y="997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144756</xdr:rowOff>
    </xdr:from>
    <xdr:ext cx="599010" cy="259045"/>
    <xdr:sp macro="" textlink="">
      <xdr:nvSpPr>
        <xdr:cNvPr id="144" name="テキスト ボックス 143"/>
        <xdr:cNvSpPr txBox="1"/>
      </xdr:nvSpPr>
      <xdr:spPr>
        <a:xfrm>
          <a:off x="2608795" y="974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43036</xdr:rowOff>
    </xdr:from>
    <xdr:to>
      <xdr:col>10</xdr:col>
      <xdr:colOff>165100</xdr:colOff>
      <xdr:row>58</xdr:row>
      <xdr:rowOff>144636</xdr:rowOff>
    </xdr:to>
    <xdr:sp macro="" textlink="">
      <xdr:nvSpPr>
        <xdr:cNvPr id="145" name="楕円 144"/>
        <xdr:cNvSpPr/>
      </xdr:nvSpPr>
      <xdr:spPr>
        <a:xfrm>
          <a:off x="1968500" y="99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161163</xdr:rowOff>
    </xdr:from>
    <xdr:ext cx="534377" cy="259045"/>
    <xdr:sp macro="" textlink="">
      <xdr:nvSpPr>
        <xdr:cNvPr id="146" name="テキスト ボックス 145"/>
        <xdr:cNvSpPr txBox="1"/>
      </xdr:nvSpPr>
      <xdr:spPr>
        <a:xfrm>
          <a:off x="1752111" y="97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18058</xdr:rowOff>
    </xdr:from>
    <xdr:to>
      <xdr:col>6</xdr:col>
      <xdr:colOff>38100</xdr:colOff>
      <xdr:row>58</xdr:row>
      <xdr:rowOff>119658</xdr:rowOff>
    </xdr:to>
    <xdr:sp macro="" textlink="">
      <xdr:nvSpPr>
        <xdr:cNvPr id="147" name="楕円 146"/>
        <xdr:cNvSpPr/>
      </xdr:nvSpPr>
      <xdr:spPr>
        <a:xfrm>
          <a:off x="1079500" y="99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136185</xdr:rowOff>
    </xdr:from>
    <xdr:ext cx="599010" cy="259045"/>
    <xdr:sp macro="" textlink="">
      <xdr:nvSpPr>
        <xdr:cNvPr id="148" name="テキスト ボックス 147"/>
        <xdr:cNvSpPr txBox="1"/>
      </xdr:nvSpPr>
      <xdr:spPr>
        <a:xfrm>
          <a:off x="830795" y="973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5" name="直線コネクタ 174"/>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6"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7" name="直線コネクタ 176"/>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8"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9" name="直線コネクタ 178"/>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141670</xdr:rowOff>
    </xdr:from>
    <xdr:to>
      <xdr:col>24</xdr:col>
      <xdr:colOff>63500</xdr:colOff>
      <xdr:row>75</xdr:row>
      <xdr:rowOff>34729</xdr:rowOff>
    </xdr:to>
    <xdr:cxnSp macro="">
      <xdr:nvCxnSpPr>
        <xdr:cNvPr id="180" name="直線コネクタ 179"/>
        <xdr:cNvCxnSpPr/>
      </xdr:nvCxnSpPr>
      <xdr:spPr>
        <a:xfrm>
          <a:off x="3797300" y="12828970"/>
          <a:ext cx="838200" cy="6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81"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2" name="フローチャート: 判断 181"/>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141670</xdr:rowOff>
    </xdr:from>
    <xdr:to>
      <xdr:col>19</xdr:col>
      <xdr:colOff>177800</xdr:colOff>
      <xdr:row>75</xdr:row>
      <xdr:rowOff>45974</xdr:rowOff>
    </xdr:to>
    <xdr:cxnSp macro="">
      <xdr:nvCxnSpPr>
        <xdr:cNvPr id="183" name="直線コネクタ 182"/>
        <xdr:cNvCxnSpPr/>
      </xdr:nvCxnSpPr>
      <xdr:spPr>
        <a:xfrm flipV="1">
          <a:off x="2908300" y="12828970"/>
          <a:ext cx="889000" cy="7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4" name="フローチャート: 判断 183"/>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5" name="テキスト ボックス 184"/>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45974</xdr:rowOff>
    </xdr:from>
    <xdr:to>
      <xdr:col>15</xdr:col>
      <xdr:colOff>50800</xdr:colOff>
      <xdr:row>75</xdr:row>
      <xdr:rowOff>110341</xdr:rowOff>
    </xdr:to>
    <xdr:cxnSp macro="">
      <xdr:nvCxnSpPr>
        <xdr:cNvPr id="186" name="直線コネクタ 185"/>
        <xdr:cNvCxnSpPr/>
      </xdr:nvCxnSpPr>
      <xdr:spPr>
        <a:xfrm flipV="1">
          <a:off x="2019300" y="12904724"/>
          <a:ext cx="8890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7" name="フローチャート: 判断 186"/>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8" name="テキスト ボックス 187"/>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110341</xdr:rowOff>
    </xdr:from>
    <xdr:to>
      <xdr:col>10</xdr:col>
      <xdr:colOff>114300</xdr:colOff>
      <xdr:row>75</xdr:row>
      <xdr:rowOff>129184</xdr:rowOff>
    </xdr:to>
    <xdr:cxnSp macro="">
      <xdr:nvCxnSpPr>
        <xdr:cNvPr id="189" name="直線コネクタ 188"/>
        <xdr:cNvCxnSpPr/>
      </xdr:nvCxnSpPr>
      <xdr:spPr>
        <a:xfrm flipV="1">
          <a:off x="1130300" y="12969091"/>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90" name="フローチャート: 判断 189"/>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91" name="テキスト ボックス 190"/>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3" name="テキスト ボックス 192"/>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155379</xdr:rowOff>
    </xdr:from>
    <xdr:to>
      <xdr:col>24</xdr:col>
      <xdr:colOff>114300</xdr:colOff>
      <xdr:row>75</xdr:row>
      <xdr:rowOff>85529</xdr:rowOff>
    </xdr:to>
    <xdr:sp macro="" textlink="">
      <xdr:nvSpPr>
        <xdr:cNvPr id="199" name="楕円 198"/>
        <xdr:cNvSpPr/>
      </xdr:nvSpPr>
      <xdr:spPr>
        <a:xfrm>
          <a:off x="4584700" y="128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6806</xdr:rowOff>
    </xdr:from>
    <xdr:ext cx="599010" cy="259045"/>
    <xdr:sp macro="" textlink="">
      <xdr:nvSpPr>
        <xdr:cNvPr id="200" name="民生費該当値テキスト"/>
        <xdr:cNvSpPr txBox="1"/>
      </xdr:nvSpPr>
      <xdr:spPr>
        <a:xfrm>
          <a:off x="4686300" y="1269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90870</xdr:rowOff>
    </xdr:from>
    <xdr:to>
      <xdr:col>20</xdr:col>
      <xdr:colOff>38100</xdr:colOff>
      <xdr:row>75</xdr:row>
      <xdr:rowOff>21020</xdr:rowOff>
    </xdr:to>
    <xdr:sp macro="" textlink="">
      <xdr:nvSpPr>
        <xdr:cNvPr id="201" name="楕円 200"/>
        <xdr:cNvSpPr/>
      </xdr:nvSpPr>
      <xdr:spPr>
        <a:xfrm>
          <a:off x="3746500" y="127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37547</xdr:rowOff>
    </xdr:from>
    <xdr:ext cx="599010" cy="259045"/>
    <xdr:sp macro="" textlink="">
      <xdr:nvSpPr>
        <xdr:cNvPr id="202" name="テキスト ボックス 201"/>
        <xdr:cNvSpPr txBox="1"/>
      </xdr:nvSpPr>
      <xdr:spPr>
        <a:xfrm>
          <a:off x="3497795" y="1255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166624</xdr:rowOff>
    </xdr:from>
    <xdr:to>
      <xdr:col>15</xdr:col>
      <xdr:colOff>101600</xdr:colOff>
      <xdr:row>75</xdr:row>
      <xdr:rowOff>96774</xdr:rowOff>
    </xdr:to>
    <xdr:sp macro="" textlink="">
      <xdr:nvSpPr>
        <xdr:cNvPr id="203" name="楕円 202"/>
        <xdr:cNvSpPr/>
      </xdr:nvSpPr>
      <xdr:spPr>
        <a:xfrm>
          <a:off x="2857500" y="128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113301</xdr:rowOff>
    </xdr:from>
    <xdr:ext cx="599010" cy="259045"/>
    <xdr:sp macro="" textlink="">
      <xdr:nvSpPr>
        <xdr:cNvPr id="204" name="テキスト ボックス 203"/>
        <xdr:cNvSpPr txBox="1"/>
      </xdr:nvSpPr>
      <xdr:spPr>
        <a:xfrm>
          <a:off x="2608795" y="1262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59541</xdr:rowOff>
    </xdr:from>
    <xdr:to>
      <xdr:col>10</xdr:col>
      <xdr:colOff>165100</xdr:colOff>
      <xdr:row>75</xdr:row>
      <xdr:rowOff>161141</xdr:rowOff>
    </xdr:to>
    <xdr:sp macro="" textlink="">
      <xdr:nvSpPr>
        <xdr:cNvPr id="205" name="楕円 204"/>
        <xdr:cNvSpPr/>
      </xdr:nvSpPr>
      <xdr:spPr>
        <a:xfrm>
          <a:off x="1968500" y="1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6218</xdr:rowOff>
    </xdr:from>
    <xdr:ext cx="599010" cy="259045"/>
    <xdr:sp macro="" textlink="">
      <xdr:nvSpPr>
        <xdr:cNvPr id="206" name="テキスト ボックス 205"/>
        <xdr:cNvSpPr txBox="1"/>
      </xdr:nvSpPr>
      <xdr:spPr>
        <a:xfrm>
          <a:off x="1719795" y="1269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78384</xdr:rowOff>
    </xdr:from>
    <xdr:to>
      <xdr:col>6</xdr:col>
      <xdr:colOff>38100</xdr:colOff>
      <xdr:row>76</xdr:row>
      <xdr:rowOff>8534</xdr:rowOff>
    </xdr:to>
    <xdr:sp macro="" textlink="">
      <xdr:nvSpPr>
        <xdr:cNvPr id="207" name="楕円 206"/>
        <xdr:cNvSpPr/>
      </xdr:nvSpPr>
      <xdr:spPr>
        <a:xfrm>
          <a:off x="1079500" y="129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25061</xdr:rowOff>
    </xdr:from>
    <xdr:ext cx="599010" cy="259045"/>
    <xdr:sp macro="" textlink="">
      <xdr:nvSpPr>
        <xdr:cNvPr id="208" name="テキスト ボックス 207"/>
        <xdr:cNvSpPr txBox="1"/>
      </xdr:nvSpPr>
      <xdr:spPr>
        <a:xfrm>
          <a:off x="830795" y="1271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5" name="直線コネクタ 234"/>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6"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7" name="直線コネクタ 236"/>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8"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9" name="直線コネクタ 238"/>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101769</xdr:rowOff>
    </xdr:from>
    <xdr:to>
      <xdr:col>24</xdr:col>
      <xdr:colOff>63500</xdr:colOff>
      <xdr:row>98</xdr:row>
      <xdr:rowOff>123078</xdr:rowOff>
    </xdr:to>
    <xdr:cxnSp macro="">
      <xdr:nvCxnSpPr>
        <xdr:cNvPr id="240" name="直線コネクタ 239"/>
        <xdr:cNvCxnSpPr/>
      </xdr:nvCxnSpPr>
      <xdr:spPr>
        <a:xfrm flipV="1">
          <a:off x="3797300" y="16903869"/>
          <a:ext cx="8382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41"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2" name="フローチャート: 判断 241"/>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116759</xdr:rowOff>
    </xdr:from>
    <xdr:to>
      <xdr:col>19</xdr:col>
      <xdr:colOff>177800</xdr:colOff>
      <xdr:row>98</xdr:row>
      <xdr:rowOff>123078</xdr:rowOff>
    </xdr:to>
    <xdr:cxnSp macro="">
      <xdr:nvCxnSpPr>
        <xdr:cNvPr id="243" name="直線コネクタ 242"/>
        <xdr:cNvCxnSpPr/>
      </xdr:nvCxnSpPr>
      <xdr:spPr>
        <a:xfrm>
          <a:off x="2908300" y="16918859"/>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4" name="フローチャート: 判断 243"/>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5" name="テキスト ボックス 244"/>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107190</xdr:rowOff>
    </xdr:from>
    <xdr:to>
      <xdr:col>15</xdr:col>
      <xdr:colOff>50800</xdr:colOff>
      <xdr:row>98</xdr:row>
      <xdr:rowOff>116759</xdr:rowOff>
    </xdr:to>
    <xdr:cxnSp macro="">
      <xdr:nvCxnSpPr>
        <xdr:cNvPr id="246" name="直線コネクタ 245"/>
        <xdr:cNvCxnSpPr/>
      </xdr:nvCxnSpPr>
      <xdr:spPr>
        <a:xfrm>
          <a:off x="2019300" y="16909290"/>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7" name="フローチャート: 判断 246"/>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8" name="テキスト ボックス 247"/>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107190</xdr:rowOff>
    </xdr:from>
    <xdr:to>
      <xdr:col>10</xdr:col>
      <xdr:colOff>114300</xdr:colOff>
      <xdr:row>98</xdr:row>
      <xdr:rowOff>157449</xdr:rowOff>
    </xdr:to>
    <xdr:cxnSp macro="">
      <xdr:nvCxnSpPr>
        <xdr:cNvPr id="249" name="直線コネクタ 248"/>
        <xdr:cNvCxnSpPr/>
      </xdr:nvCxnSpPr>
      <xdr:spPr>
        <a:xfrm flipV="1">
          <a:off x="1130300" y="16909290"/>
          <a:ext cx="8890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50" name="フローチャート: 判断 249"/>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51" name="テキスト ボックス 250"/>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3" name="テキスト ボックス 252"/>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50969</xdr:rowOff>
    </xdr:from>
    <xdr:to>
      <xdr:col>24</xdr:col>
      <xdr:colOff>114300</xdr:colOff>
      <xdr:row>98</xdr:row>
      <xdr:rowOff>152569</xdr:rowOff>
    </xdr:to>
    <xdr:sp macro="" textlink="">
      <xdr:nvSpPr>
        <xdr:cNvPr id="259" name="楕円 258"/>
        <xdr:cNvSpPr/>
      </xdr:nvSpPr>
      <xdr:spPr>
        <a:xfrm>
          <a:off x="4584700" y="168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29396</xdr:rowOff>
    </xdr:from>
    <xdr:ext cx="534377" cy="259045"/>
    <xdr:sp macro="" textlink="">
      <xdr:nvSpPr>
        <xdr:cNvPr id="260" name="衛生費該当値テキスト"/>
        <xdr:cNvSpPr txBox="1"/>
      </xdr:nvSpPr>
      <xdr:spPr>
        <a:xfrm>
          <a:off x="4686300" y="1683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72278</xdr:rowOff>
    </xdr:from>
    <xdr:to>
      <xdr:col>20</xdr:col>
      <xdr:colOff>38100</xdr:colOff>
      <xdr:row>99</xdr:row>
      <xdr:rowOff>2428</xdr:rowOff>
    </xdr:to>
    <xdr:sp macro="" textlink="">
      <xdr:nvSpPr>
        <xdr:cNvPr id="261" name="楕円 260"/>
        <xdr:cNvSpPr/>
      </xdr:nvSpPr>
      <xdr:spPr>
        <a:xfrm>
          <a:off x="3746500" y="168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165005</xdr:rowOff>
    </xdr:from>
    <xdr:ext cx="534377" cy="259045"/>
    <xdr:sp macro="" textlink="">
      <xdr:nvSpPr>
        <xdr:cNvPr id="262" name="テキスト ボックス 261"/>
        <xdr:cNvSpPr txBox="1"/>
      </xdr:nvSpPr>
      <xdr:spPr>
        <a:xfrm>
          <a:off x="3530111" y="169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65959</xdr:rowOff>
    </xdr:from>
    <xdr:to>
      <xdr:col>15</xdr:col>
      <xdr:colOff>101600</xdr:colOff>
      <xdr:row>98</xdr:row>
      <xdr:rowOff>167559</xdr:rowOff>
    </xdr:to>
    <xdr:sp macro="" textlink="">
      <xdr:nvSpPr>
        <xdr:cNvPr id="263" name="楕円 262"/>
        <xdr:cNvSpPr/>
      </xdr:nvSpPr>
      <xdr:spPr>
        <a:xfrm>
          <a:off x="2857500" y="168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158686</xdr:rowOff>
    </xdr:from>
    <xdr:ext cx="534377" cy="259045"/>
    <xdr:sp macro="" textlink="">
      <xdr:nvSpPr>
        <xdr:cNvPr id="264" name="テキスト ボックス 263"/>
        <xdr:cNvSpPr txBox="1"/>
      </xdr:nvSpPr>
      <xdr:spPr>
        <a:xfrm>
          <a:off x="2641111" y="169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56390</xdr:rowOff>
    </xdr:from>
    <xdr:to>
      <xdr:col>10</xdr:col>
      <xdr:colOff>165100</xdr:colOff>
      <xdr:row>98</xdr:row>
      <xdr:rowOff>157990</xdr:rowOff>
    </xdr:to>
    <xdr:sp macro="" textlink="">
      <xdr:nvSpPr>
        <xdr:cNvPr id="265" name="楕円 264"/>
        <xdr:cNvSpPr/>
      </xdr:nvSpPr>
      <xdr:spPr>
        <a:xfrm>
          <a:off x="1968500" y="168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149117</xdr:rowOff>
    </xdr:from>
    <xdr:ext cx="534377" cy="259045"/>
    <xdr:sp macro="" textlink="">
      <xdr:nvSpPr>
        <xdr:cNvPr id="266" name="テキスト ボックス 265"/>
        <xdr:cNvSpPr txBox="1"/>
      </xdr:nvSpPr>
      <xdr:spPr>
        <a:xfrm>
          <a:off x="1752111" y="1695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106649</xdr:rowOff>
    </xdr:from>
    <xdr:to>
      <xdr:col>6</xdr:col>
      <xdr:colOff>38100</xdr:colOff>
      <xdr:row>99</xdr:row>
      <xdr:rowOff>36799</xdr:rowOff>
    </xdr:to>
    <xdr:sp macro="" textlink="">
      <xdr:nvSpPr>
        <xdr:cNvPr id="267" name="楕円 266"/>
        <xdr:cNvSpPr/>
      </xdr:nvSpPr>
      <xdr:spPr>
        <a:xfrm>
          <a:off x="1079500" y="169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27926</xdr:rowOff>
    </xdr:from>
    <xdr:ext cx="534377" cy="259045"/>
    <xdr:sp macro="" textlink="">
      <xdr:nvSpPr>
        <xdr:cNvPr id="268" name="テキスト ボックス 267"/>
        <xdr:cNvSpPr txBox="1"/>
      </xdr:nvSpPr>
      <xdr:spPr>
        <a:xfrm>
          <a:off x="863111" y="170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2" name="直線コネクタ 291"/>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5"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6" name="直線コネクタ 295"/>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44831</xdr:rowOff>
    </xdr:from>
    <xdr:to>
      <xdr:col>55</xdr:col>
      <xdr:colOff>0</xdr:colOff>
      <xdr:row>37</xdr:row>
      <xdr:rowOff>95123</xdr:rowOff>
    </xdr:to>
    <xdr:cxnSp macro="">
      <xdr:nvCxnSpPr>
        <xdr:cNvPr id="297" name="直線コネクタ 296"/>
        <xdr:cNvCxnSpPr/>
      </xdr:nvCxnSpPr>
      <xdr:spPr>
        <a:xfrm flipV="1">
          <a:off x="9639300" y="6388481"/>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8"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9" name="フローチャート: 判断 298"/>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62357</xdr:rowOff>
    </xdr:from>
    <xdr:to>
      <xdr:col>50</xdr:col>
      <xdr:colOff>114300</xdr:colOff>
      <xdr:row>37</xdr:row>
      <xdr:rowOff>95123</xdr:rowOff>
    </xdr:to>
    <xdr:cxnSp macro="">
      <xdr:nvCxnSpPr>
        <xdr:cNvPr id="300" name="直線コネクタ 299"/>
        <xdr:cNvCxnSpPr/>
      </xdr:nvCxnSpPr>
      <xdr:spPr>
        <a:xfrm>
          <a:off x="8750300" y="640600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301" name="フローチャート: 判断 300"/>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2" name="テキスト ボックス 301"/>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62357</xdr:rowOff>
    </xdr:from>
    <xdr:to>
      <xdr:col>45</xdr:col>
      <xdr:colOff>177800</xdr:colOff>
      <xdr:row>37</xdr:row>
      <xdr:rowOff>63500</xdr:rowOff>
    </xdr:to>
    <xdr:cxnSp macro="">
      <xdr:nvCxnSpPr>
        <xdr:cNvPr id="303" name="直線コネクタ 302"/>
        <xdr:cNvCxnSpPr/>
      </xdr:nvCxnSpPr>
      <xdr:spPr>
        <a:xfrm flipV="1">
          <a:off x="7861300" y="64060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4" name="フローチャート: 判断 303"/>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5" name="テキスト ボックス 304"/>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63500</xdr:rowOff>
    </xdr:from>
    <xdr:to>
      <xdr:col>41</xdr:col>
      <xdr:colOff>50800</xdr:colOff>
      <xdr:row>37</xdr:row>
      <xdr:rowOff>88646</xdr:rowOff>
    </xdr:to>
    <xdr:cxnSp macro="">
      <xdr:nvCxnSpPr>
        <xdr:cNvPr id="306" name="直線コネクタ 305"/>
        <xdr:cNvCxnSpPr/>
      </xdr:nvCxnSpPr>
      <xdr:spPr>
        <a:xfrm flipV="1">
          <a:off x="6972300" y="640715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7" name="フローチャート: 判断 306"/>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8" name="テキスト ボックス 307"/>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9" name="フローチャート: 判断 308"/>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10" name="テキスト ボックス 309"/>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165481</xdr:rowOff>
    </xdr:from>
    <xdr:to>
      <xdr:col>55</xdr:col>
      <xdr:colOff>50800</xdr:colOff>
      <xdr:row>37</xdr:row>
      <xdr:rowOff>95631</xdr:rowOff>
    </xdr:to>
    <xdr:sp macro="" textlink="">
      <xdr:nvSpPr>
        <xdr:cNvPr id="316" name="楕円 315"/>
        <xdr:cNvSpPr/>
      </xdr:nvSpPr>
      <xdr:spPr>
        <a:xfrm>
          <a:off x="104267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16908</xdr:rowOff>
    </xdr:from>
    <xdr:ext cx="378565" cy="259045"/>
    <xdr:sp macro="" textlink="">
      <xdr:nvSpPr>
        <xdr:cNvPr id="317" name="労働費該当値テキスト"/>
        <xdr:cNvSpPr txBox="1"/>
      </xdr:nvSpPr>
      <xdr:spPr>
        <a:xfrm>
          <a:off x="10528300" y="618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44323</xdr:rowOff>
    </xdr:from>
    <xdr:to>
      <xdr:col>50</xdr:col>
      <xdr:colOff>165100</xdr:colOff>
      <xdr:row>37</xdr:row>
      <xdr:rowOff>145923</xdr:rowOff>
    </xdr:to>
    <xdr:sp macro="" textlink="">
      <xdr:nvSpPr>
        <xdr:cNvPr id="318" name="楕円 317"/>
        <xdr:cNvSpPr/>
      </xdr:nvSpPr>
      <xdr:spPr>
        <a:xfrm>
          <a:off x="9588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162450</xdr:rowOff>
    </xdr:from>
    <xdr:ext cx="378565" cy="259045"/>
    <xdr:sp macro="" textlink="">
      <xdr:nvSpPr>
        <xdr:cNvPr id="319" name="テキスト ボックス 318"/>
        <xdr:cNvSpPr txBox="1"/>
      </xdr:nvSpPr>
      <xdr:spPr>
        <a:xfrm>
          <a:off x="9450017" y="616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11557</xdr:rowOff>
    </xdr:from>
    <xdr:to>
      <xdr:col>46</xdr:col>
      <xdr:colOff>38100</xdr:colOff>
      <xdr:row>37</xdr:row>
      <xdr:rowOff>113157</xdr:rowOff>
    </xdr:to>
    <xdr:sp macro="" textlink="">
      <xdr:nvSpPr>
        <xdr:cNvPr id="320" name="楕円 319"/>
        <xdr:cNvSpPr/>
      </xdr:nvSpPr>
      <xdr:spPr>
        <a:xfrm>
          <a:off x="8699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129684</xdr:rowOff>
    </xdr:from>
    <xdr:ext cx="378565" cy="259045"/>
    <xdr:sp macro="" textlink="">
      <xdr:nvSpPr>
        <xdr:cNvPr id="321" name="テキスト ボックス 320"/>
        <xdr:cNvSpPr txBox="1"/>
      </xdr:nvSpPr>
      <xdr:spPr>
        <a:xfrm>
          <a:off x="8561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12700</xdr:rowOff>
    </xdr:from>
    <xdr:to>
      <xdr:col>41</xdr:col>
      <xdr:colOff>101600</xdr:colOff>
      <xdr:row>37</xdr:row>
      <xdr:rowOff>114300</xdr:rowOff>
    </xdr:to>
    <xdr:sp macro="" textlink="">
      <xdr:nvSpPr>
        <xdr:cNvPr id="322" name="楕円 321"/>
        <xdr:cNvSpPr/>
      </xdr:nvSpPr>
      <xdr:spPr>
        <a:xfrm>
          <a:off x="7810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130827</xdr:rowOff>
    </xdr:from>
    <xdr:ext cx="378565" cy="259045"/>
    <xdr:sp macro="" textlink="">
      <xdr:nvSpPr>
        <xdr:cNvPr id="323" name="テキスト ボックス 322"/>
        <xdr:cNvSpPr txBox="1"/>
      </xdr:nvSpPr>
      <xdr:spPr>
        <a:xfrm>
          <a:off x="7672017" y="6131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37846</xdr:rowOff>
    </xdr:from>
    <xdr:to>
      <xdr:col>36</xdr:col>
      <xdr:colOff>165100</xdr:colOff>
      <xdr:row>37</xdr:row>
      <xdr:rowOff>139446</xdr:rowOff>
    </xdr:to>
    <xdr:sp macro="" textlink="">
      <xdr:nvSpPr>
        <xdr:cNvPr id="324" name="楕円 323"/>
        <xdr:cNvSpPr/>
      </xdr:nvSpPr>
      <xdr:spPr>
        <a:xfrm>
          <a:off x="6921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130573</xdr:rowOff>
    </xdr:from>
    <xdr:ext cx="378565" cy="259045"/>
    <xdr:sp macro="" textlink="">
      <xdr:nvSpPr>
        <xdr:cNvPr id="325" name="テキスト ボックス 324"/>
        <xdr:cNvSpPr txBox="1"/>
      </xdr:nvSpPr>
      <xdr:spPr>
        <a:xfrm>
          <a:off x="6783017"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51" name="直線コネクタ 350"/>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2"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3" name="直線コネクタ 352"/>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4"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5" name="直線コネクタ 354"/>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40129</xdr:rowOff>
    </xdr:from>
    <xdr:to>
      <xdr:col>55</xdr:col>
      <xdr:colOff>0</xdr:colOff>
      <xdr:row>58</xdr:row>
      <xdr:rowOff>43884</xdr:rowOff>
    </xdr:to>
    <xdr:cxnSp macro="">
      <xdr:nvCxnSpPr>
        <xdr:cNvPr id="356" name="直線コネクタ 355"/>
        <xdr:cNvCxnSpPr/>
      </xdr:nvCxnSpPr>
      <xdr:spPr>
        <a:xfrm>
          <a:off x="9639300" y="9812779"/>
          <a:ext cx="838200" cy="1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7"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8" name="フローチャート: 判断 357"/>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16370</xdr:rowOff>
    </xdr:from>
    <xdr:to>
      <xdr:col>50</xdr:col>
      <xdr:colOff>114300</xdr:colOff>
      <xdr:row>57</xdr:row>
      <xdr:rowOff>40129</xdr:rowOff>
    </xdr:to>
    <xdr:cxnSp macro="">
      <xdr:nvCxnSpPr>
        <xdr:cNvPr id="359" name="直線コネクタ 358"/>
        <xdr:cNvCxnSpPr/>
      </xdr:nvCxnSpPr>
      <xdr:spPr>
        <a:xfrm>
          <a:off x="8750300" y="9103220"/>
          <a:ext cx="889000" cy="70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60" name="フローチャート: 判断 359"/>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61" name="テキスト ボックス 360"/>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16370</xdr:rowOff>
    </xdr:from>
    <xdr:to>
      <xdr:col>45</xdr:col>
      <xdr:colOff>177800</xdr:colOff>
      <xdr:row>56</xdr:row>
      <xdr:rowOff>91041</xdr:rowOff>
    </xdr:to>
    <xdr:cxnSp macro="">
      <xdr:nvCxnSpPr>
        <xdr:cNvPr id="362" name="直線コネクタ 361"/>
        <xdr:cNvCxnSpPr/>
      </xdr:nvCxnSpPr>
      <xdr:spPr>
        <a:xfrm flipV="1">
          <a:off x="7861300" y="9103220"/>
          <a:ext cx="889000" cy="58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3" name="フローチャート: 判断 362"/>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4" name="テキスト ボックス 363"/>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91041</xdr:rowOff>
    </xdr:from>
    <xdr:to>
      <xdr:col>41</xdr:col>
      <xdr:colOff>50800</xdr:colOff>
      <xdr:row>57</xdr:row>
      <xdr:rowOff>7994</xdr:rowOff>
    </xdr:to>
    <xdr:cxnSp macro="">
      <xdr:nvCxnSpPr>
        <xdr:cNvPr id="365" name="直線コネクタ 364"/>
        <xdr:cNvCxnSpPr/>
      </xdr:nvCxnSpPr>
      <xdr:spPr>
        <a:xfrm flipV="1">
          <a:off x="6972300" y="9692241"/>
          <a:ext cx="889000" cy="8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6" name="フローチャート: 判断 365"/>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7" name="テキスト ボックス 366"/>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8" name="フローチャート: 判断 367"/>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9" name="テキスト ボックス 368"/>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164534</xdr:rowOff>
    </xdr:from>
    <xdr:to>
      <xdr:col>55</xdr:col>
      <xdr:colOff>50800</xdr:colOff>
      <xdr:row>58</xdr:row>
      <xdr:rowOff>94684</xdr:rowOff>
    </xdr:to>
    <xdr:sp macro="" textlink="">
      <xdr:nvSpPr>
        <xdr:cNvPr id="375" name="楕円 374"/>
        <xdr:cNvSpPr/>
      </xdr:nvSpPr>
      <xdr:spPr>
        <a:xfrm>
          <a:off x="10426700" y="99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15961</xdr:rowOff>
    </xdr:from>
    <xdr:ext cx="534377" cy="259045"/>
    <xdr:sp macro="" textlink="">
      <xdr:nvSpPr>
        <xdr:cNvPr id="376" name="農林水産業費該当値テキスト"/>
        <xdr:cNvSpPr txBox="1"/>
      </xdr:nvSpPr>
      <xdr:spPr>
        <a:xfrm>
          <a:off x="10528300" y="978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160779</xdr:rowOff>
    </xdr:from>
    <xdr:to>
      <xdr:col>50</xdr:col>
      <xdr:colOff>165100</xdr:colOff>
      <xdr:row>57</xdr:row>
      <xdr:rowOff>90929</xdr:rowOff>
    </xdr:to>
    <xdr:sp macro="" textlink="">
      <xdr:nvSpPr>
        <xdr:cNvPr id="377" name="楕円 376"/>
        <xdr:cNvSpPr/>
      </xdr:nvSpPr>
      <xdr:spPr>
        <a:xfrm>
          <a:off x="9588500" y="97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107456</xdr:rowOff>
    </xdr:from>
    <xdr:ext cx="534377" cy="259045"/>
    <xdr:sp macro="" textlink="">
      <xdr:nvSpPr>
        <xdr:cNvPr id="378" name="テキスト ボックス 377"/>
        <xdr:cNvSpPr txBox="1"/>
      </xdr:nvSpPr>
      <xdr:spPr>
        <a:xfrm>
          <a:off x="9372111" y="953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137020</xdr:rowOff>
    </xdr:from>
    <xdr:to>
      <xdr:col>46</xdr:col>
      <xdr:colOff>38100</xdr:colOff>
      <xdr:row>53</xdr:row>
      <xdr:rowOff>67170</xdr:rowOff>
    </xdr:to>
    <xdr:sp macro="" textlink="">
      <xdr:nvSpPr>
        <xdr:cNvPr id="379" name="楕円 378"/>
        <xdr:cNvSpPr/>
      </xdr:nvSpPr>
      <xdr:spPr>
        <a:xfrm>
          <a:off x="8699500" y="90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83697</xdr:rowOff>
    </xdr:from>
    <xdr:ext cx="534377" cy="259045"/>
    <xdr:sp macro="" textlink="">
      <xdr:nvSpPr>
        <xdr:cNvPr id="380" name="テキスト ボックス 379"/>
        <xdr:cNvSpPr txBox="1"/>
      </xdr:nvSpPr>
      <xdr:spPr>
        <a:xfrm>
          <a:off x="8483111" y="88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40241</xdr:rowOff>
    </xdr:from>
    <xdr:to>
      <xdr:col>41</xdr:col>
      <xdr:colOff>101600</xdr:colOff>
      <xdr:row>56</xdr:row>
      <xdr:rowOff>141841</xdr:rowOff>
    </xdr:to>
    <xdr:sp macro="" textlink="">
      <xdr:nvSpPr>
        <xdr:cNvPr id="381" name="楕円 380"/>
        <xdr:cNvSpPr/>
      </xdr:nvSpPr>
      <xdr:spPr>
        <a:xfrm>
          <a:off x="7810500" y="96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158368</xdr:rowOff>
    </xdr:from>
    <xdr:ext cx="534377" cy="259045"/>
    <xdr:sp macro="" textlink="">
      <xdr:nvSpPr>
        <xdr:cNvPr id="382" name="テキスト ボックス 381"/>
        <xdr:cNvSpPr txBox="1"/>
      </xdr:nvSpPr>
      <xdr:spPr>
        <a:xfrm>
          <a:off x="7594111" y="941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128644</xdr:rowOff>
    </xdr:from>
    <xdr:to>
      <xdr:col>36</xdr:col>
      <xdr:colOff>165100</xdr:colOff>
      <xdr:row>57</xdr:row>
      <xdr:rowOff>58794</xdr:rowOff>
    </xdr:to>
    <xdr:sp macro="" textlink="">
      <xdr:nvSpPr>
        <xdr:cNvPr id="383" name="楕円 382"/>
        <xdr:cNvSpPr/>
      </xdr:nvSpPr>
      <xdr:spPr>
        <a:xfrm>
          <a:off x="6921500" y="97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75321</xdr:rowOff>
    </xdr:from>
    <xdr:ext cx="534377" cy="259045"/>
    <xdr:sp macro="" textlink="">
      <xdr:nvSpPr>
        <xdr:cNvPr id="384" name="テキスト ボックス 383"/>
        <xdr:cNvSpPr txBox="1"/>
      </xdr:nvSpPr>
      <xdr:spPr>
        <a:xfrm>
          <a:off x="6705111" y="95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8" name="直線コネクタ 407"/>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9"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10" name="直線コネクタ 409"/>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11"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2" name="直線コネクタ 411"/>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107187</xdr:rowOff>
    </xdr:from>
    <xdr:to>
      <xdr:col>55</xdr:col>
      <xdr:colOff>0</xdr:colOff>
      <xdr:row>78</xdr:row>
      <xdr:rowOff>134062</xdr:rowOff>
    </xdr:to>
    <xdr:cxnSp macro="">
      <xdr:nvCxnSpPr>
        <xdr:cNvPr id="413" name="直線コネクタ 412"/>
        <xdr:cNvCxnSpPr/>
      </xdr:nvCxnSpPr>
      <xdr:spPr>
        <a:xfrm>
          <a:off x="9639300" y="13480287"/>
          <a:ext cx="838200" cy="2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4"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5" name="フローチャート: 判断 414"/>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107187</xdr:rowOff>
    </xdr:from>
    <xdr:to>
      <xdr:col>50</xdr:col>
      <xdr:colOff>114300</xdr:colOff>
      <xdr:row>78</xdr:row>
      <xdr:rowOff>135953</xdr:rowOff>
    </xdr:to>
    <xdr:cxnSp macro="">
      <xdr:nvCxnSpPr>
        <xdr:cNvPr id="416" name="直線コネクタ 415"/>
        <xdr:cNvCxnSpPr/>
      </xdr:nvCxnSpPr>
      <xdr:spPr>
        <a:xfrm flipV="1">
          <a:off x="8750300" y="13480287"/>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7" name="フローチャート: 判断 416"/>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8" name="テキスト ボックス 417"/>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110210</xdr:rowOff>
    </xdr:from>
    <xdr:to>
      <xdr:col>45</xdr:col>
      <xdr:colOff>177800</xdr:colOff>
      <xdr:row>78</xdr:row>
      <xdr:rowOff>135953</xdr:rowOff>
    </xdr:to>
    <xdr:cxnSp macro="">
      <xdr:nvCxnSpPr>
        <xdr:cNvPr id="419" name="直線コネクタ 418"/>
        <xdr:cNvCxnSpPr/>
      </xdr:nvCxnSpPr>
      <xdr:spPr>
        <a:xfrm>
          <a:off x="7861300" y="13483310"/>
          <a:ext cx="8890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20" name="フローチャート: 判断 419"/>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21" name="テキスト ボックス 420"/>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110210</xdr:rowOff>
    </xdr:from>
    <xdr:to>
      <xdr:col>41</xdr:col>
      <xdr:colOff>50800</xdr:colOff>
      <xdr:row>78</xdr:row>
      <xdr:rowOff>135559</xdr:rowOff>
    </xdr:to>
    <xdr:cxnSp macro="">
      <xdr:nvCxnSpPr>
        <xdr:cNvPr id="422" name="直線コネクタ 421"/>
        <xdr:cNvCxnSpPr/>
      </xdr:nvCxnSpPr>
      <xdr:spPr>
        <a:xfrm flipV="1">
          <a:off x="6972300" y="13483310"/>
          <a:ext cx="8890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3" name="フローチャート: 判断 422"/>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4" name="テキスト ボックス 423"/>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5" name="フローチャート: 判断 424"/>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6" name="テキスト ボックス 425"/>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83262</xdr:rowOff>
    </xdr:from>
    <xdr:to>
      <xdr:col>55</xdr:col>
      <xdr:colOff>50800</xdr:colOff>
      <xdr:row>79</xdr:row>
      <xdr:rowOff>13412</xdr:rowOff>
    </xdr:to>
    <xdr:sp macro="" textlink="">
      <xdr:nvSpPr>
        <xdr:cNvPr id="432" name="楕円 431"/>
        <xdr:cNvSpPr/>
      </xdr:nvSpPr>
      <xdr:spPr>
        <a:xfrm>
          <a:off x="10426700" y="134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57803</xdr:rowOff>
    </xdr:from>
    <xdr:ext cx="469744" cy="259045"/>
    <xdr:sp macro="" textlink="">
      <xdr:nvSpPr>
        <xdr:cNvPr id="433" name="商工費該当値テキスト"/>
        <xdr:cNvSpPr txBox="1"/>
      </xdr:nvSpPr>
      <xdr:spPr>
        <a:xfrm>
          <a:off x="10528300" y="134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56387</xdr:rowOff>
    </xdr:from>
    <xdr:to>
      <xdr:col>50</xdr:col>
      <xdr:colOff>165100</xdr:colOff>
      <xdr:row>78</xdr:row>
      <xdr:rowOff>157987</xdr:rowOff>
    </xdr:to>
    <xdr:sp macro="" textlink="">
      <xdr:nvSpPr>
        <xdr:cNvPr id="434" name="楕円 433"/>
        <xdr:cNvSpPr/>
      </xdr:nvSpPr>
      <xdr:spPr>
        <a:xfrm>
          <a:off x="9588500" y="134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3064</xdr:rowOff>
    </xdr:from>
    <xdr:ext cx="469744" cy="259045"/>
    <xdr:sp macro="" textlink="">
      <xdr:nvSpPr>
        <xdr:cNvPr id="435" name="テキスト ボックス 434"/>
        <xdr:cNvSpPr txBox="1"/>
      </xdr:nvSpPr>
      <xdr:spPr>
        <a:xfrm>
          <a:off x="9404428" y="1320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85153</xdr:rowOff>
    </xdr:from>
    <xdr:to>
      <xdr:col>46</xdr:col>
      <xdr:colOff>38100</xdr:colOff>
      <xdr:row>79</xdr:row>
      <xdr:rowOff>15303</xdr:rowOff>
    </xdr:to>
    <xdr:sp macro="" textlink="">
      <xdr:nvSpPr>
        <xdr:cNvPr id="436" name="楕円 435"/>
        <xdr:cNvSpPr/>
      </xdr:nvSpPr>
      <xdr:spPr>
        <a:xfrm>
          <a:off x="8699500" y="134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31830</xdr:rowOff>
    </xdr:from>
    <xdr:ext cx="469744" cy="259045"/>
    <xdr:sp macro="" textlink="">
      <xdr:nvSpPr>
        <xdr:cNvPr id="437" name="テキスト ボックス 436"/>
        <xdr:cNvSpPr txBox="1"/>
      </xdr:nvSpPr>
      <xdr:spPr>
        <a:xfrm>
          <a:off x="8515428" y="1323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59410</xdr:rowOff>
    </xdr:from>
    <xdr:to>
      <xdr:col>41</xdr:col>
      <xdr:colOff>101600</xdr:colOff>
      <xdr:row>78</xdr:row>
      <xdr:rowOff>161010</xdr:rowOff>
    </xdr:to>
    <xdr:sp macro="" textlink="">
      <xdr:nvSpPr>
        <xdr:cNvPr id="438" name="楕円 437"/>
        <xdr:cNvSpPr/>
      </xdr:nvSpPr>
      <xdr:spPr>
        <a:xfrm>
          <a:off x="78105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6087</xdr:rowOff>
    </xdr:from>
    <xdr:ext cx="469744" cy="259045"/>
    <xdr:sp macro="" textlink="">
      <xdr:nvSpPr>
        <xdr:cNvPr id="439" name="テキスト ボックス 438"/>
        <xdr:cNvSpPr txBox="1"/>
      </xdr:nvSpPr>
      <xdr:spPr>
        <a:xfrm>
          <a:off x="7626428" y="1320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84759</xdr:rowOff>
    </xdr:from>
    <xdr:to>
      <xdr:col>36</xdr:col>
      <xdr:colOff>165100</xdr:colOff>
      <xdr:row>79</xdr:row>
      <xdr:rowOff>14909</xdr:rowOff>
    </xdr:to>
    <xdr:sp macro="" textlink="">
      <xdr:nvSpPr>
        <xdr:cNvPr id="440" name="楕円 439"/>
        <xdr:cNvSpPr/>
      </xdr:nvSpPr>
      <xdr:spPr>
        <a:xfrm>
          <a:off x="6921500" y="134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31436</xdr:rowOff>
    </xdr:from>
    <xdr:ext cx="469744" cy="259045"/>
    <xdr:sp macro="" textlink="">
      <xdr:nvSpPr>
        <xdr:cNvPr id="441" name="テキスト ボックス 440"/>
        <xdr:cNvSpPr txBox="1"/>
      </xdr:nvSpPr>
      <xdr:spPr>
        <a:xfrm>
          <a:off x="6737428" y="1323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7" name="直線コネクタ 466"/>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8"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9" name="直線コネクタ 468"/>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70"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71" name="直線コネクタ 470"/>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23027</xdr:rowOff>
    </xdr:from>
    <xdr:to>
      <xdr:col>55</xdr:col>
      <xdr:colOff>0</xdr:colOff>
      <xdr:row>96</xdr:row>
      <xdr:rowOff>73504</xdr:rowOff>
    </xdr:to>
    <xdr:cxnSp macro="">
      <xdr:nvCxnSpPr>
        <xdr:cNvPr id="472" name="直線コネクタ 471"/>
        <xdr:cNvCxnSpPr/>
      </xdr:nvCxnSpPr>
      <xdr:spPr>
        <a:xfrm flipV="1">
          <a:off x="9639300" y="16139327"/>
          <a:ext cx="838200" cy="39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3"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4" name="フローチャート: 判断 473"/>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79959</xdr:rowOff>
    </xdr:from>
    <xdr:to>
      <xdr:col>50</xdr:col>
      <xdr:colOff>114300</xdr:colOff>
      <xdr:row>96</xdr:row>
      <xdr:rowOff>73504</xdr:rowOff>
    </xdr:to>
    <xdr:cxnSp macro="">
      <xdr:nvCxnSpPr>
        <xdr:cNvPr id="475" name="直線コネクタ 474"/>
        <xdr:cNvCxnSpPr/>
      </xdr:nvCxnSpPr>
      <xdr:spPr>
        <a:xfrm>
          <a:off x="8750300" y="16367709"/>
          <a:ext cx="889000" cy="16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6" name="フローチャート: 判断 475"/>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7" name="テキスト ボックス 476"/>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79959</xdr:rowOff>
    </xdr:from>
    <xdr:to>
      <xdr:col>45</xdr:col>
      <xdr:colOff>177800</xdr:colOff>
      <xdr:row>95</xdr:row>
      <xdr:rowOff>120628</xdr:rowOff>
    </xdr:to>
    <xdr:cxnSp macro="">
      <xdr:nvCxnSpPr>
        <xdr:cNvPr id="478" name="直線コネクタ 477"/>
        <xdr:cNvCxnSpPr/>
      </xdr:nvCxnSpPr>
      <xdr:spPr>
        <a:xfrm flipV="1">
          <a:off x="7861300" y="16367709"/>
          <a:ext cx="8890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9" name="フローチャート: 判断 478"/>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80" name="テキスト ボックス 479"/>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120628</xdr:rowOff>
    </xdr:from>
    <xdr:to>
      <xdr:col>41</xdr:col>
      <xdr:colOff>50800</xdr:colOff>
      <xdr:row>96</xdr:row>
      <xdr:rowOff>75518</xdr:rowOff>
    </xdr:to>
    <xdr:cxnSp macro="">
      <xdr:nvCxnSpPr>
        <xdr:cNvPr id="481" name="直線コネクタ 480"/>
        <xdr:cNvCxnSpPr/>
      </xdr:nvCxnSpPr>
      <xdr:spPr>
        <a:xfrm flipV="1">
          <a:off x="6972300" y="16408378"/>
          <a:ext cx="889000" cy="1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2" name="フローチャート: 判断 481"/>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3" name="テキスト ボックス 482"/>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4" name="フローチャート: 判断 483"/>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5" name="テキスト ボックス 484"/>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143677</xdr:rowOff>
    </xdr:from>
    <xdr:to>
      <xdr:col>55</xdr:col>
      <xdr:colOff>50800</xdr:colOff>
      <xdr:row>94</xdr:row>
      <xdr:rowOff>73827</xdr:rowOff>
    </xdr:to>
    <xdr:sp macro="" textlink="">
      <xdr:nvSpPr>
        <xdr:cNvPr id="491" name="楕円 490"/>
        <xdr:cNvSpPr/>
      </xdr:nvSpPr>
      <xdr:spPr>
        <a:xfrm>
          <a:off x="10426700" y="160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166554</xdr:rowOff>
    </xdr:from>
    <xdr:ext cx="534377" cy="259045"/>
    <xdr:sp macro="" textlink="">
      <xdr:nvSpPr>
        <xdr:cNvPr id="492" name="土木費該当値テキスト"/>
        <xdr:cNvSpPr txBox="1"/>
      </xdr:nvSpPr>
      <xdr:spPr>
        <a:xfrm>
          <a:off x="10528300" y="1593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22704</xdr:rowOff>
    </xdr:from>
    <xdr:to>
      <xdr:col>50</xdr:col>
      <xdr:colOff>165100</xdr:colOff>
      <xdr:row>96</xdr:row>
      <xdr:rowOff>124304</xdr:rowOff>
    </xdr:to>
    <xdr:sp macro="" textlink="">
      <xdr:nvSpPr>
        <xdr:cNvPr id="493" name="楕円 492"/>
        <xdr:cNvSpPr/>
      </xdr:nvSpPr>
      <xdr:spPr>
        <a:xfrm>
          <a:off x="9588500" y="164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140831</xdr:rowOff>
    </xdr:from>
    <xdr:ext cx="534377" cy="259045"/>
    <xdr:sp macro="" textlink="">
      <xdr:nvSpPr>
        <xdr:cNvPr id="494" name="テキスト ボックス 493"/>
        <xdr:cNvSpPr txBox="1"/>
      </xdr:nvSpPr>
      <xdr:spPr>
        <a:xfrm>
          <a:off x="9372111" y="162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29159</xdr:rowOff>
    </xdr:from>
    <xdr:to>
      <xdr:col>46</xdr:col>
      <xdr:colOff>38100</xdr:colOff>
      <xdr:row>95</xdr:row>
      <xdr:rowOff>130759</xdr:rowOff>
    </xdr:to>
    <xdr:sp macro="" textlink="">
      <xdr:nvSpPr>
        <xdr:cNvPr id="495" name="楕円 494"/>
        <xdr:cNvSpPr/>
      </xdr:nvSpPr>
      <xdr:spPr>
        <a:xfrm>
          <a:off x="8699500" y="163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147286</xdr:rowOff>
    </xdr:from>
    <xdr:ext cx="534377" cy="259045"/>
    <xdr:sp macro="" textlink="">
      <xdr:nvSpPr>
        <xdr:cNvPr id="496" name="テキスト ボックス 495"/>
        <xdr:cNvSpPr txBox="1"/>
      </xdr:nvSpPr>
      <xdr:spPr>
        <a:xfrm>
          <a:off x="8483111" y="160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69828</xdr:rowOff>
    </xdr:from>
    <xdr:to>
      <xdr:col>41</xdr:col>
      <xdr:colOff>101600</xdr:colOff>
      <xdr:row>95</xdr:row>
      <xdr:rowOff>171428</xdr:rowOff>
    </xdr:to>
    <xdr:sp macro="" textlink="">
      <xdr:nvSpPr>
        <xdr:cNvPr id="497" name="楕円 496"/>
        <xdr:cNvSpPr/>
      </xdr:nvSpPr>
      <xdr:spPr>
        <a:xfrm>
          <a:off x="7810500" y="163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16505</xdr:rowOff>
    </xdr:from>
    <xdr:ext cx="534377" cy="259045"/>
    <xdr:sp macro="" textlink="">
      <xdr:nvSpPr>
        <xdr:cNvPr id="498" name="テキスト ボックス 497"/>
        <xdr:cNvSpPr txBox="1"/>
      </xdr:nvSpPr>
      <xdr:spPr>
        <a:xfrm>
          <a:off x="7594111" y="161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24718</xdr:rowOff>
    </xdr:from>
    <xdr:to>
      <xdr:col>36</xdr:col>
      <xdr:colOff>165100</xdr:colOff>
      <xdr:row>96</xdr:row>
      <xdr:rowOff>126318</xdr:rowOff>
    </xdr:to>
    <xdr:sp macro="" textlink="">
      <xdr:nvSpPr>
        <xdr:cNvPr id="499" name="楕円 498"/>
        <xdr:cNvSpPr/>
      </xdr:nvSpPr>
      <xdr:spPr>
        <a:xfrm>
          <a:off x="6921500" y="164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142845</xdr:rowOff>
    </xdr:from>
    <xdr:ext cx="534377" cy="259045"/>
    <xdr:sp macro="" textlink="">
      <xdr:nvSpPr>
        <xdr:cNvPr id="500" name="テキスト ボックス 499"/>
        <xdr:cNvSpPr txBox="1"/>
      </xdr:nvSpPr>
      <xdr:spPr>
        <a:xfrm>
          <a:off x="6705111" y="1625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2" name="直線コネクタ 521"/>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3"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4" name="直線コネクタ 523"/>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5"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6" name="直線コネクタ 525"/>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131928</xdr:rowOff>
    </xdr:from>
    <xdr:to>
      <xdr:col>85</xdr:col>
      <xdr:colOff>127000</xdr:colOff>
      <xdr:row>36</xdr:row>
      <xdr:rowOff>135196</xdr:rowOff>
    </xdr:to>
    <xdr:cxnSp macro="">
      <xdr:nvCxnSpPr>
        <xdr:cNvPr id="527" name="直線コネクタ 526"/>
        <xdr:cNvCxnSpPr/>
      </xdr:nvCxnSpPr>
      <xdr:spPr>
        <a:xfrm flipV="1">
          <a:off x="15481300" y="6304128"/>
          <a:ext cx="8382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8"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9" name="フローチャート: 判断 528"/>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129961</xdr:rowOff>
    </xdr:from>
    <xdr:to>
      <xdr:col>81</xdr:col>
      <xdr:colOff>50800</xdr:colOff>
      <xdr:row>36</xdr:row>
      <xdr:rowOff>135196</xdr:rowOff>
    </xdr:to>
    <xdr:cxnSp macro="">
      <xdr:nvCxnSpPr>
        <xdr:cNvPr id="530" name="直線コネクタ 529"/>
        <xdr:cNvCxnSpPr/>
      </xdr:nvCxnSpPr>
      <xdr:spPr>
        <a:xfrm>
          <a:off x="14592300" y="6302161"/>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31" name="フローチャート: 判断 530"/>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2" name="テキスト ボックス 531"/>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129961</xdr:rowOff>
    </xdr:from>
    <xdr:to>
      <xdr:col>76</xdr:col>
      <xdr:colOff>114300</xdr:colOff>
      <xdr:row>36</xdr:row>
      <xdr:rowOff>145552</xdr:rowOff>
    </xdr:to>
    <xdr:cxnSp macro="">
      <xdr:nvCxnSpPr>
        <xdr:cNvPr id="533" name="直線コネクタ 532"/>
        <xdr:cNvCxnSpPr/>
      </xdr:nvCxnSpPr>
      <xdr:spPr>
        <a:xfrm flipV="1">
          <a:off x="13703300" y="6302161"/>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4" name="フローチャート: 判断 533"/>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5" name="テキスト ボックス 534"/>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142306</xdr:rowOff>
    </xdr:from>
    <xdr:to>
      <xdr:col>71</xdr:col>
      <xdr:colOff>177800</xdr:colOff>
      <xdr:row>36</xdr:row>
      <xdr:rowOff>145552</xdr:rowOff>
    </xdr:to>
    <xdr:cxnSp macro="">
      <xdr:nvCxnSpPr>
        <xdr:cNvPr id="536" name="直線コネクタ 535"/>
        <xdr:cNvCxnSpPr/>
      </xdr:nvCxnSpPr>
      <xdr:spPr>
        <a:xfrm>
          <a:off x="12814300" y="6314506"/>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7" name="フローチャート: 判断 536"/>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8" name="テキスト ボックス 537"/>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9" name="フローチャート: 判断 538"/>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40" name="テキスト ボックス 539"/>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81128</xdr:rowOff>
    </xdr:from>
    <xdr:to>
      <xdr:col>85</xdr:col>
      <xdr:colOff>177800</xdr:colOff>
      <xdr:row>37</xdr:row>
      <xdr:rowOff>11278</xdr:rowOff>
    </xdr:to>
    <xdr:sp macro="" textlink="">
      <xdr:nvSpPr>
        <xdr:cNvPr id="546" name="楕円 545"/>
        <xdr:cNvSpPr/>
      </xdr:nvSpPr>
      <xdr:spPr>
        <a:xfrm>
          <a:off x="162687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59555</xdr:rowOff>
    </xdr:from>
    <xdr:ext cx="534377" cy="259045"/>
    <xdr:sp macro="" textlink="">
      <xdr:nvSpPr>
        <xdr:cNvPr id="547" name="消防費該当値テキスト"/>
        <xdr:cNvSpPr txBox="1"/>
      </xdr:nvSpPr>
      <xdr:spPr>
        <a:xfrm>
          <a:off x="16370300" y="62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84396</xdr:rowOff>
    </xdr:from>
    <xdr:to>
      <xdr:col>81</xdr:col>
      <xdr:colOff>101600</xdr:colOff>
      <xdr:row>37</xdr:row>
      <xdr:rowOff>14546</xdr:rowOff>
    </xdr:to>
    <xdr:sp macro="" textlink="">
      <xdr:nvSpPr>
        <xdr:cNvPr id="548" name="楕円 547"/>
        <xdr:cNvSpPr/>
      </xdr:nvSpPr>
      <xdr:spPr>
        <a:xfrm>
          <a:off x="15430500" y="6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5673</xdr:rowOff>
    </xdr:from>
    <xdr:ext cx="534377" cy="259045"/>
    <xdr:sp macro="" textlink="">
      <xdr:nvSpPr>
        <xdr:cNvPr id="549" name="テキスト ボックス 548"/>
        <xdr:cNvSpPr txBox="1"/>
      </xdr:nvSpPr>
      <xdr:spPr>
        <a:xfrm>
          <a:off x="15214111" y="634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79161</xdr:rowOff>
    </xdr:from>
    <xdr:to>
      <xdr:col>76</xdr:col>
      <xdr:colOff>165100</xdr:colOff>
      <xdr:row>37</xdr:row>
      <xdr:rowOff>9311</xdr:rowOff>
    </xdr:to>
    <xdr:sp macro="" textlink="">
      <xdr:nvSpPr>
        <xdr:cNvPr id="550" name="楕円 549"/>
        <xdr:cNvSpPr/>
      </xdr:nvSpPr>
      <xdr:spPr>
        <a:xfrm>
          <a:off x="14541500" y="62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438</xdr:rowOff>
    </xdr:from>
    <xdr:ext cx="534377" cy="259045"/>
    <xdr:sp macro="" textlink="">
      <xdr:nvSpPr>
        <xdr:cNvPr id="551" name="テキスト ボックス 550"/>
        <xdr:cNvSpPr txBox="1"/>
      </xdr:nvSpPr>
      <xdr:spPr>
        <a:xfrm>
          <a:off x="14325111" y="63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94752</xdr:rowOff>
    </xdr:from>
    <xdr:to>
      <xdr:col>72</xdr:col>
      <xdr:colOff>38100</xdr:colOff>
      <xdr:row>37</xdr:row>
      <xdr:rowOff>24902</xdr:rowOff>
    </xdr:to>
    <xdr:sp macro="" textlink="">
      <xdr:nvSpPr>
        <xdr:cNvPr id="552" name="楕円 551"/>
        <xdr:cNvSpPr/>
      </xdr:nvSpPr>
      <xdr:spPr>
        <a:xfrm>
          <a:off x="13652500" y="62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16029</xdr:rowOff>
    </xdr:from>
    <xdr:ext cx="534377" cy="259045"/>
    <xdr:sp macro="" textlink="">
      <xdr:nvSpPr>
        <xdr:cNvPr id="553" name="テキスト ボックス 552"/>
        <xdr:cNvSpPr txBox="1"/>
      </xdr:nvSpPr>
      <xdr:spPr>
        <a:xfrm>
          <a:off x="13436111" y="635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91506</xdr:rowOff>
    </xdr:from>
    <xdr:to>
      <xdr:col>67</xdr:col>
      <xdr:colOff>101600</xdr:colOff>
      <xdr:row>37</xdr:row>
      <xdr:rowOff>21656</xdr:rowOff>
    </xdr:to>
    <xdr:sp macro="" textlink="">
      <xdr:nvSpPr>
        <xdr:cNvPr id="554" name="楕円 553"/>
        <xdr:cNvSpPr/>
      </xdr:nvSpPr>
      <xdr:spPr>
        <a:xfrm>
          <a:off x="12763500" y="62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12783</xdr:rowOff>
    </xdr:from>
    <xdr:ext cx="534377" cy="259045"/>
    <xdr:sp macro="" textlink="">
      <xdr:nvSpPr>
        <xdr:cNvPr id="555" name="テキスト ボックス 554"/>
        <xdr:cNvSpPr txBox="1"/>
      </xdr:nvSpPr>
      <xdr:spPr>
        <a:xfrm>
          <a:off x="12547111" y="635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80" name="直線コネクタ 579"/>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81"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2" name="直線コネクタ 581"/>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3"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4" name="直線コネクタ 583"/>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131966</xdr:rowOff>
    </xdr:from>
    <xdr:to>
      <xdr:col>85</xdr:col>
      <xdr:colOff>127000</xdr:colOff>
      <xdr:row>56</xdr:row>
      <xdr:rowOff>62929</xdr:rowOff>
    </xdr:to>
    <xdr:cxnSp macro="">
      <xdr:nvCxnSpPr>
        <xdr:cNvPr id="585" name="直線コネクタ 584"/>
        <xdr:cNvCxnSpPr/>
      </xdr:nvCxnSpPr>
      <xdr:spPr>
        <a:xfrm flipV="1">
          <a:off x="15481300" y="9561716"/>
          <a:ext cx="8382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6"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7" name="フローチャート: 判断 586"/>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13995</xdr:rowOff>
    </xdr:from>
    <xdr:to>
      <xdr:col>81</xdr:col>
      <xdr:colOff>50800</xdr:colOff>
      <xdr:row>56</xdr:row>
      <xdr:rowOff>62929</xdr:rowOff>
    </xdr:to>
    <xdr:cxnSp macro="">
      <xdr:nvCxnSpPr>
        <xdr:cNvPr id="588" name="直線コネクタ 587"/>
        <xdr:cNvCxnSpPr/>
      </xdr:nvCxnSpPr>
      <xdr:spPr>
        <a:xfrm>
          <a:off x="14592300" y="9100845"/>
          <a:ext cx="889000" cy="5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9" name="フローチャート: 判断 588"/>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90" name="テキスト ボックス 589"/>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13995</xdr:rowOff>
    </xdr:from>
    <xdr:to>
      <xdr:col>76</xdr:col>
      <xdr:colOff>114300</xdr:colOff>
      <xdr:row>56</xdr:row>
      <xdr:rowOff>38709</xdr:rowOff>
    </xdr:to>
    <xdr:cxnSp macro="">
      <xdr:nvCxnSpPr>
        <xdr:cNvPr id="591" name="直線コネクタ 590"/>
        <xdr:cNvCxnSpPr/>
      </xdr:nvCxnSpPr>
      <xdr:spPr>
        <a:xfrm flipV="1">
          <a:off x="13703300" y="9100845"/>
          <a:ext cx="889000" cy="5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2" name="フローチャート: 判断 591"/>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3" name="テキスト ボックス 592"/>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38709</xdr:rowOff>
    </xdr:from>
    <xdr:to>
      <xdr:col>71</xdr:col>
      <xdr:colOff>177800</xdr:colOff>
      <xdr:row>56</xdr:row>
      <xdr:rowOff>136207</xdr:rowOff>
    </xdr:to>
    <xdr:cxnSp macro="">
      <xdr:nvCxnSpPr>
        <xdr:cNvPr id="594" name="直線コネクタ 593"/>
        <xdr:cNvCxnSpPr/>
      </xdr:nvCxnSpPr>
      <xdr:spPr>
        <a:xfrm flipV="1">
          <a:off x="12814300" y="9639909"/>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5" name="フローチャート: 判断 594"/>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6" name="テキスト ボックス 595"/>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7" name="フローチャート: 判断 596"/>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8" name="テキスト ボックス 597"/>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81166</xdr:rowOff>
    </xdr:from>
    <xdr:to>
      <xdr:col>85</xdr:col>
      <xdr:colOff>177800</xdr:colOff>
      <xdr:row>56</xdr:row>
      <xdr:rowOff>11316</xdr:rowOff>
    </xdr:to>
    <xdr:sp macro="" textlink="">
      <xdr:nvSpPr>
        <xdr:cNvPr id="604" name="楕円 603"/>
        <xdr:cNvSpPr/>
      </xdr:nvSpPr>
      <xdr:spPr>
        <a:xfrm>
          <a:off x="16268700" y="95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104043</xdr:rowOff>
    </xdr:from>
    <xdr:ext cx="534377" cy="259045"/>
    <xdr:sp macro="" textlink="">
      <xdr:nvSpPr>
        <xdr:cNvPr id="605" name="教育費該当値テキスト"/>
        <xdr:cNvSpPr txBox="1"/>
      </xdr:nvSpPr>
      <xdr:spPr>
        <a:xfrm>
          <a:off x="16370300" y="93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12129</xdr:rowOff>
    </xdr:from>
    <xdr:to>
      <xdr:col>81</xdr:col>
      <xdr:colOff>101600</xdr:colOff>
      <xdr:row>56</xdr:row>
      <xdr:rowOff>113729</xdr:rowOff>
    </xdr:to>
    <xdr:sp macro="" textlink="">
      <xdr:nvSpPr>
        <xdr:cNvPr id="606" name="楕円 605"/>
        <xdr:cNvSpPr/>
      </xdr:nvSpPr>
      <xdr:spPr>
        <a:xfrm>
          <a:off x="15430500" y="96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130256</xdr:rowOff>
    </xdr:from>
    <xdr:ext cx="534377" cy="259045"/>
    <xdr:sp macro="" textlink="">
      <xdr:nvSpPr>
        <xdr:cNvPr id="607" name="テキスト ボックス 606"/>
        <xdr:cNvSpPr txBox="1"/>
      </xdr:nvSpPr>
      <xdr:spPr>
        <a:xfrm>
          <a:off x="15214111" y="938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134645</xdr:rowOff>
    </xdr:from>
    <xdr:to>
      <xdr:col>76</xdr:col>
      <xdr:colOff>165100</xdr:colOff>
      <xdr:row>53</xdr:row>
      <xdr:rowOff>64795</xdr:rowOff>
    </xdr:to>
    <xdr:sp macro="" textlink="">
      <xdr:nvSpPr>
        <xdr:cNvPr id="608" name="楕円 607"/>
        <xdr:cNvSpPr/>
      </xdr:nvSpPr>
      <xdr:spPr>
        <a:xfrm>
          <a:off x="14541500" y="905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81322</xdr:rowOff>
    </xdr:from>
    <xdr:ext cx="599010" cy="259045"/>
    <xdr:sp macro="" textlink="">
      <xdr:nvSpPr>
        <xdr:cNvPr id="609" name="テキスト ボックス 608"/>
        <xdr:cNvSpPr txBox="1"/>
      </xdr:nvSpPr>
      <xdr:spPr>
        <a:xfrm>
          <a:off x="14292795" y="882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159359</xdr:rowOff>
    </xdr:from>
    <xdr:to>
      <xdr:col>72</xdr:col>
      <xdr:colOff>38100</xdr:colOff>
      <xdr:row>56</xdr:row>
      <xdr:rowOff>89509</xdr:rowOff>
    </xdr:to>
    <xdr:sp macro="" textlink="">
      <xdr:nvSpPr>
        <xdr:cNvPr id="610" name="楕円 609"/>
        <xdr:cNvSpPr/>
      </xdr:nvSpPr>
      <xdr:spPr>
        <a:xfrm>
          <a:off x="13652500" y="95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106036</xdr:rowOff>
    </xdr:from>
    <xdr:ext cx="534377" cy="259045"/>
    <xdr:sp macro="" textlink="">
      <xdr:nvSpPr>
        <xdr:cNvPr id="611" name="テキスト ボックス 610"/>
        <xdr:cNvSpPr txBox="1"/>
      </xdr:nvSpPr>
      <xdr:spPr>
        <a:xfrm>
          <a:off x="13436111" y="93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85407</xdr:rowOff>
    </xdr:from>
    <xdr:to>
      <xdr:col>67</xdr:col>
      <xdr:colOff>101600</xdr:colOff>
      <xdr:row>57</xdr:row>
      <xdr:rowOff>15557</xdr:rowOff>
    </xdr:to>
    <xdr:sp macro="" textlink="">
      <xdr:nvSpPr>
        <xdr:cNvPr id="612" name="楕円 611"/>
        <xdr:cNvSpPr/>
      </xdr:nvSpPr>
      <xdr:spPr>
        <a:xfrm>
          <a:off x="12763500" y="96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32084</xdr:rowOff>
    </xdr:from>
    <xdr:ext cx="534377" cy="259045"/>
    <xdr:sp macro="" textlink="">
      <xdr:nvSpPr>
        <xdr:cNvPr id="613" name="テキスト ボックス 612"/>
        <xdr:cNvSpPr txBox="1"/>
      </xdr:nvSpPr>
      <xdr:spPr>
        <a:xfrm>
          <a:off x="12547111" y="94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7" name="テキスト ボックス 62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9" name="テキスト ボックス 62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1" name="テキスト ボックス 63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7" name="直線コネクタ 636"/>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8"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40"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41" name="直線コネクタ 640"/>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44123</xdr:rowOff>
    </xdr:from>
    <xdr:to>
      <xdr:col>85</xdr:col>
      <xdr:colOff>127000</xdr:colOff>
      <xdr:row>79</xdr:row>
      <xdr:rowOff>44450</xdr:rowOff>
    </xdr:to>
    <xdr:cxnSp macro="">
      <xdr:nvCxnSpPr>
        <xdr:cNvPr id="642" name="直線コネクタ 641"/>
        <xdr:cNvCxnSpPr/>
      </xdr:nvCxnSpPr>
      <xdr:spPr>
        <a:xfrm flipV="1">
          <a:off x="15481300" y="1358867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3"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4" name="フローチャート: 判断 643"/>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5" name="直線コネクタ 64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6" name="フローチャート: 判断 645"/>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7" name="テキスト ボックス 646"/>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8" name="直線コネクタ 64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9" name="フローチャート: 判断 648"/>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50" name="テキスト ボックス 649"/>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1" name="直線コネクタ 65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2" name="フローチャート: 判断 651"/>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3" name="テキスト ボックス 652"/>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4" name="フローチャート: 判断 653"/>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5" name="テキスト ボックス 654"/>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164773</xdr:rowOff>
    </xdr:from>
    <xdr:to>
      <xdr:col>85</xdr:col>
      <xdr:colOff>177800</xdr:colOff>
      <xdr:row>79</xdr:row>
      <xdr:rowOff>94923</xdr:rowOff>
    </xdr:to>
    <xdr:sp macro="" textlink="">
      <xdr:nvSpPr>
        <xdr:cNvPr id="661" name="楕円 660"/>
        <xdr:cNvSpPr/>
      </xdr:nvSpPr>
      <xdr:spPr>
        <a:xfrm>
          <a:off x="16268700" y="135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137836</xdr:rowOff>
    </xdr:from>
    <xdr:ext cx="313932" cy="259045"/>
    <xdr:sp macro="" textlink="">
      <xdr:nvSpPr>
        <xdr:cNvPr id="662" name="災害復旧費該当値テキスト"/>
        <xdr:cNvSpPr txBox="1"/>
      </xdr:nvSpPr>
      <xdr:spPr>
        <a:xfrm>
          <a:off x="16370300" y="1351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3" name="楕円 66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4" name="テキスト ボックス 66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5" name="楕円 66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6" name="テキスト ボックス 66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7" name="楕円 66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8" name="テキスト ボックス 66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9" name="楕円 66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0" name="テキスト ボックス 66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4" name="直線コネクタ 693"/>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5"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6" name="直線コネクタ 695"/>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7"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8" name="直線コネクタ 697"/>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47282</xdr:rowOff>
    </xdr:from>
    <xdr:to>
      <xdr:col>85</xdr:col>
      <xdr:colOff>127000</xdr:colOff>
      <xdr:row>97</xdr:row>
      <xdr:rowOff>48425</xdr:rowOff>
    </xdr:to>
    <xdr:cxnSp macro="">
      <xdr:nvCxnSpPr>
        <xdr:cNvPr id="699" name="直線コネクタ 698"/>
        <xdr:cNvCxnSpPr/>
      </xdr:nvCxnSpPr>
      <xdr:spPr>
        <a:xfrm>
          <a:off x="15481300" y="1667793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700"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701" name="フローチャート: 判断 700"/>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36627</xdr:rowOff>
    </xdr:from>
    <xdr:to>
      <xdr:col>81</xdr:col>
      <xdr:colOff>50800</xdr:colOff>
      <xdr:row>97</xdr:row>
      <xdr:rowOff>47282</xdr:rowOff>
    </xdr:to>
    <xdr:cxnSp macro="">
      <xdr:nvCxnSpPr>
        <xdr:cNvPr id="702" name="直線コネクタ 701"/>
        <xdr:cNvCxnSpPr/>
      </xdr:nvCxnSpPr>
      <xdr:spPr>
        <a:xfrm>
          <a:off x="14592300" y="16667277"/>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3" name="フローチャート: 判断 702"/>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4" name="テキスト ボックス 703"/>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16117</xdr:rowOff>
    </xdr:from>
    <xdr:to>
      <xdr:col>76</xdr:col>
      <xdr:colOff>114300</xdr:colOff>
      <xdr:row>97</xdr:row>
      <xdr:rowOff>36627</xdr:rowOff>
    </xdr:to>
    <xdr:cxnSp macro="">
      <xdr:nvCxnSpPr>
        <xdr:cNvPr id="705" name="直線コネクタ 704"/>
        <xdr:cNvCxnSpPr/>
      </xdr:nvCxnSpPr>
      <xdr:spPr>
        <a:xfrm>
          <a:off x="13703300" y="16646767"/>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6" name="フローチャート: 判断 705"/>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7" name="テキスト ボックス 706"/>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157975</xdr:rowOff>
    </xdr:from>
    <xdr:to>
      <xdr:col>71</xdr:col>
      <xdr:colOff>177800</xdr:colOff>
      <xdr:row>97</xdr:row>
      <xdr:rowOff>16117</xdr:rowOff>
    </xdr:to>
    <xdr:cxnSp macro="">
      <xdr:nvCxnSpPr>
        <xdr:cNvPr id="708" name="直線コネクタ 707"/>
        <xdr:cNvCxnSpPr/>
      </xdr:nvCxnSpPr>
      <xdr:spPr>
        <a:xfrm>
          <a:off x="12814300" y="16617175"/>
          <a:ext cx="88900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9" name="フローチャート: 判断 708"/>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10" name="テキスト ボックス 709"/>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11" name="フローチャート: 判断 710"/>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2" name="テキスト ボックス 711"/>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169075</xdr:rowOff>
    </xdr:from>
    <xdr:to>
      <xdr:col>85</xdr:col>
      <xdr:colOff>177800</xdr:colOff>
      <xdr:row>97</xdr:row>
      <xdr:rowOff>99225</xdr:rowOff>
    </xdr:to>
    <xdr:sp macro="" textlink="">
      <xdr:nvSpPr>
        <xdr:cNvPr id="718" name="楕円 717"/>
        <xdr:cNvSpPr/>
      </xdr:nvSpPr>
      <xdr:spPr>
        <a:xfrm>
          <a:off x="16268700" y="1662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147502</xdr:rowOff>
    </xdr:from>
    <xdr:ext cx="534377" cy="259045"/>
    <xdr:sp macro="" textlink="">
      <xdr:nvSpPr>
        <xdr:cNvPr id="719" name="公債費該当値テキスト"/>
        <xdr:cNvSpPr txBox="1"/>
      </xdr:nvSpPr>
      <xdr:spPr>
        <a:xfrm>
          <a:off x="16370300" y="166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167932</xdr:rowOff>
    </xdr:from>
    <xdr:to>
      <xdr:col>81</xdr:col>
      <xdr:colOff>101600</xdr:colOff>
      <xdr:row>97</xdr:row>
      <xdr:rowOff>98082</xdr:rowOff>
    </xdr:to>
    <xdr:sp macro="" textlink="">
      <xdr:nvSpPr>
        <xdr:cNvPr id="720" name="楕円 719"/>
        <xdr:cNvSpPr/>
      </xdr:nvSpPr>
      <xdr:spPr>
        <a:xfrm>
          <a:off x="15430500" y="166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89209</xdr:rowOff>
    </xdr:from>
    <xdr:ext cx="534377" cy="259045"/>
    <xdr:sp macro="" textlink="">
      <xdr:nvSpPr>
        <xdr:cNvPr id="721" name="テキスト ボックス 720"/>
        <xdr:cNvSpPr txBox="1"/>
      </xdr:nvSpPr>
      <xdr:spPr>
        <a:xfrm>
          <a:off x="15214111" y="167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157277</xdr:rowOff>
    </xdr:from>
    <xdr:to>
      <xdr:col>76</xdr:col>
      <xdr:colOff>165100</xdr:colOff>
      <xdr:row>97</xdr:row>
      <xdr:rowOff>87427</xdr:rowOff>
    </xdr:to>
    <xdr:sp macro="" textlink="">
      <xdr:nvSpPr>
        <xdr:cNvPr id="722" name="楕円 721"/>
        <xdr:cNvSpPr/>
      </xdr:nvSpPr>
      <xdr:spPr>
        <a:xfrm>
          <a:off x="14541500" y="1661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78554</xdr:rowOff>
    </xdr:from>
    <xdr:ext cx="534377" cy="259045"/>
    <xdr:sp macro="" textlink="">
      <xdr:nvSpPr>
        <xdr:cNvPr id="723" name="テキスト ボックス 722"/>
        <xdr:cNvSpPr txBox="1"/>
      </xdr:nvSpPr>
      <xdr:spPr>
        <a:xfrm>
          <a:off x="14325111" y="167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136767</xdr:rowOff>
    </xdr:from>
    <xdr:to>
      <xdr:col>72</xdr:col>
      <xdr:colOff>38100</xdr:colOff>
      <xdr:row>97</xdr:row>
      <xdr:rowOff>66917</xdr:rowOff>
    </xdr:to>
    <xdr:sp macro="" textlink="">
      <xdr:nvSpPr>
        <xdr:cNvPr id="724" name="楕円 723"/>
        <xdr:cNvSpPr/>
      </xdr:nvSpPr>
      <xdr:spPr>
        <a:xfrm>
          <a:off x="13652500" y="165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58044</xdr:rowOff>
    </xdr:from>
    <xdr:ext cx="534377" cy="259045"/>
    <xdr:sp macro="" textlink="">
      <xdr:nvSpPr>
        <xdr:cNvPr id="725" name="テキスト ボックス 724"/>
        <xdr:cNvSpPr txBox="1"/>
      </xdr:nvSpPr>
      <xdr:spPr>
        <a:xfrm>
          <a:off x="13436111" y="166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107175</xdr:rowOff>
    </xdr:from>
    <xdr:to>
      <xdr:col>67</xdr:col>
      <xdr:colOff>101600</xdr:colOff>
      <xdr:row>97</xdr:row>
      <xdr:rowOff>37325</xdr:rowOff>
    </xdr:to>
    <xdr:sp macro="" textlink="">
      <xdr:nvSpPr>
        <xdr:cNvPr id="726" name="楕円 725"/>
        <xdr:cNvSpPr/>
      </xdr:nvSpPr>
      <xdr:spPr>
        <a:xfrm>
          <a:off x="12763500" y="165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28452</xdr:rowOff>
    </xdr:from>
    <xdr:ext cx="534377" cy="259045"/>
    <xdr:sp macro="" textlink="">
      <xdr:nvSpPr>
        <xdr:cNvPr id="727" name="テキスト ボックス 726"/>
        <xdr:cNvSpPr txBox="1"/>
      </xdr:nvSpPr>
      <xdr:spPr>
        <a:xfrm>
          <a:off x="12547111" y="166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3" name="テキスト ボックス 74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7" name="直線コネクタ 746"/>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8"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50"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51" name="直線コネクタ 750"/>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3"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4" name="フローチャート: 判断 753"/>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6" name="フローチャート: 判断 755"/>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7" name="テキスト ボックス 756"/>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9" name="フローチャート: 判断 758"/>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60" name="テキスト ボックス 759"/>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2" name="フローチャート: 判断 761"/>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3" name="テキスト ボックス 762"/>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4" name="フローチャート: 判断 763"/>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5" name="テキスト ボックス 764"/>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1" name="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2"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3" name="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4" name="テキスト ボックス 77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5" name="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6" name="テキスト ボックス 77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7" name="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8" name="テキスト ボックス 77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9" name="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0" name="テキスト ボックス 77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112,960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沖縄振興特別推進交付金を活用した特定駐留軍用地等の先行取得を行う基金の積立金が増加したこと、防災無線のデジタル化工事に伴う普通建設事業費が増加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158,893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円となっており、類似団体と比較して一人当たりコストが高い状況となっている。また、前年度と比較すると住民一人当たり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5,926</a:t>
          </a:r>
          <a:r>
            <a:rPr kumimoji="1" lang="ja-JP" altLang="en-US" sz="1300">
              <a:latin typeface="ＭＳ Ｐゴシック" panose="020B0600070205080204" pitchFamily="50" charset="-128"/>
              <a:ea typeface="ＭＳ Ｐゴシック" panose="020B0600070205080204" pitchFamily="50" charset="-128"/>
            </a:rPr>
            <a:t>円減少している。これは、国民健康保険が沖縄県と市町村の共同運営に変更となったことから操出金が減少したことが主な要因である。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85,718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軍用地跡地の区画整理事業に伴う保留地処分金を基金に積立てたことに伴い積立金が増加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77,109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円となっており、類似団体と比較して一人当たりコストが高い状況となっている。これは、老朽化した施設の建替え等が主な要因である。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財政調整基金残高は、前年度決算に基づく剰余金の積立等により、前年度より増加した。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実質収支額については、前年度から</a:t>
          </a:r>
          <a:r>
            <a:rPr kumimoji="1" lang="en-US" altLang="ja-JP" sz="1400">
              <a:latin typeface="ＭＳ ゴシック" pitchFamily="49" charset="-128"/>
              <a:ea typeface="ＭＳ ゴシック" pitchFamily="49" charset="-128"/>
            </a:rPr>
            <a:t>409,574</a:t>
          </a:r>
          <a:r>
            <a:rPr kumimoji="1" lang="ja-JP" altLang="en-US" sz="1400">
              <a:latin typeface="ＭＳ ゴシック" pitchFamily="49" charset="-128"/>
              <a:ea typeface="ＭＳ ゴシック" pitchFamily="49" charset="-128"/>
            </a:rPr>
            <a:t>千円の増（</a:t>
          </a:r>
          <a:r>
            <a:rPr kumimoji="1" lang="en-US" altLang="ja-JP" sz="1400">
              <a:latin typeface="ＭＳ ゴシック" pitchFamily="49" charset="-128"/>
              <a:ea typeface="ＭＳ ゴシック" pitchFamily="49" charset="-128"/>
            </a:rPr>
            <a:t>118.4</a:t>
          </a:r>
          <a:r>
            <a:rPr kumimoji="1" lang="ja-JP" altLang="en-US" sz="1400">
              <a:latin typeface="ＭＳ ゴシック" pitchFamily="49" charset="-128"/>
              <a:ea typeface="ＭＳ ゴシック" pitchFamily="49" charset="-128"/>
            </a:rPr>
            <a:t>％）となり、標準財政規模に比した実質収支額の割合を示す実質収支比率は、前年度から</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連結実質赤字比率については、経年的に黒字であり、中でも水道事業会計の比率が高くなっている。その他の会計も含め、引き続き健全な財政運営を図っていきたい。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260_&#21271;&#3589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33.9</v>
          </cell>
          <cell r="CF53">
            <v>44</v>
          </cell>
          <cell r="CN53">
            <v>44.3</v>
          </cell>
          <cell r="CV53">
            <v>45.9</v>
          </cell>
        </row>
        <row r="55">
          <cell r="AN55" t="str">
            <v>類似団体内平均値</v>
          </cell>
          <cell r="BX55">
            <v>13</v>
          </cell>
          <cell r="CF55">
            <v>21</v>
          </cell>
          <cell r="CN55">
            <v>20.2</v>
          </cell>
          <cell r="CV55">
            <v>18.3</v>
          </cell>
        </row>
        <row r="57">
          <cell r="BX57">
            <v>53.4</v>
          </cell>
          <cell r="CF57">
            <v>56.1</v>
          </cell>
          <cell r="CN57">
            <v>58.1</v>
          </cell>
          <cell r="CV57">
            <v>59.1</v>
          </cell>
        </row>
        <row r="72">
          <cell r="BP72" t="str">
            <v>H26</v>
          </cell>
          <cell r="BX72" t="str">
            <v>H27</v>
          </cell>
          <cell r="CF72" t="str">
            <v>H28</v>
          </cell>
          <cell r="CN72" t="str">
            <v>H29</v>
          </cell>
          <cell r="CV72" t="str">
            <v>H30</v>
          </cell>
        </row>
        <row r="73">
          <cell r="AN73" t="str">
            <v>当該団体値</v>
          </cell>
        </row>
        <row r="75">
          <cell r="BP75">
            <v>6.3</v>
          </cell>
          <cell r="BX75">
            <v>5.8</v>
          </cell>
          <cell r="CF75">
            <v>5.2</v>
          </cell>
          <cell r="CN75">
            <v>4.2</v>
          </cell>
          <cell r="CV75">
            <v>3.5</v>
          </cell>
        </row>
        <row r="77">
          <cell r="AN77" t="str">
            <v>類似団体内平均値</v>
          </cell>
          <cell r="BP77">
            <v>20.3</v>
          </cell>
          <cell r="BX77">
            <v>13</v>
          </cell>
          <cell r="CF77">
            <v>21</v>
          </cell>
          <cell r="CN77">
            <v>20.2</v>
          </cell>
          <cell r="CV77">
            <v>18.3</v>
          </cell>
        </row>
        <row r="79">
          <cell r="BP79">
            <v>7.7</v>
          </cell>
          <cell r="BX79">
            <v>6.8</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E34" sqref="BE34:BF3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16288551</v>
      </c>
      <c r="BO4" s="392"/>
      <c r="BP4" s="392"/>
      <c r="BQ4" s="392"/>
      <c r="BR4" s="392"/>
      <c r="BS4" s="392"/>
      <c r="BT4" s="392"/>
      <c r="BU4" s="393"/>
      <c r="BV4" s="391">
        <v>15350100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v>
      </c>
      <c r="CU4" s="398"/>
      <c r="CV4" s="398"/>
      <c r="CW4" s="398"/>
      <c r="CX4" s="398"/>
      <c r="CY4" s="398"/>
      <c r="CZ4" s="398"/>
      <c r="DA4" s="399"/>
      <c r="DB4" s="397">
        <v>5.6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15520488</v>
      </c>
      <c r="BO5" s="429"/>
      <c r="BP5" s="429"/>
      <c r="BQ5" s="429"/>
      <c r="BR5" s="429"/>
      <c r="BS5" s="429"/>
      <c r="BT5" s="429"/>
      <c r="BU5" s="430"/>
      <c r="BV5" s="428">
        <v>14676484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77.900000000000006</v>
      </c>
      <c r="CU5" s="426"/>
      <c r="CV5" s="426"/>
      <c r="CW5" s="426"/>
      <c r="CX5" s="426"/>
      <c r="CY5" s="426"/>
      <c r="CZ5" s="426"/>
      <c r="DA5" s="427"/>
      <c r="DB5" s="425">
        <v>81.8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768063</v>
      </c>
      <c r="BO6" s="429"/>
      <c r="BP6" s="429"/>
      <c r="BQ6" s="429"/>
      <c r="BR6" s="429"/>
      <c r="BS6" s="429"/>
      <c r="BT6" s="429"/>
      <c r="BU6" s="430"/>
      <c r="BV6" s="428">
        <v>673616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82.2</v>
      </c>
      <c r="CU6" s="466"/>
      <c r="CV6" s="466"/>
      <c r="CW6" s="466"/>
      <c r="CX6" s="466"/>
      <c r="CY6" s="466"/>
      <c r="CZ6" s="466"/>
      <c r="DA6" s="467"/>
      <c r="DB6" s="465">
        <v>83.7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265490</v>
      </c>
      <c r="BO7" s="429"/>
      <c r="BP7" s="429"/>
      <c r="BQ7" s="429"/>
      <c r="BR7" s="429"/>
      <c r="BS7" s="429"/>
      <c r="BT7" s="429"/>
      <c r="BU7" s="430"/>
      <c r="BV7" s="428">
        <v>284396</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7158708</v>
      </c>
      <c r="CU7" s="429"/>
      <c r="CV7" s="429"/>
      <c r="CW7" s="429"/>
      <c r="CX7" s="429"/>
      <c r="CY7" s="429"/>
      <c r="CZ7" s="429"/>
      <c r="DA7" s="430"/>
      <c r="DB7" s="428">
        <v>6993372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502573</v>
      </c>
      <c r="BO8" s="429"/>
      <c r="BP8" s="429"/>
      <c r="BQ8" s="429"/>
      <c r="BR8" s="429"/>
      <c r="BS8" s="429"/>
      <c r="BT8" s="429"/>
      <c r="BU8" s="430"/>
      <c r="BV8" s="428">
        <v>389220</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0.79</v>
      </c>
      <c r="CU8" s="469"/>
      <c r="CV8" s="469"/>
      <c r="CW8" s="469"/>
      <c r="CX8" s="469"/>
      <c r="CY8" s="469"/>
      <c r="CZ8" s="469"/>
      <c r="DA8" s="470"/>
      <c r="DB8" s="468">
        <v>0.77</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28308</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113353</v>
      </c>
      <c r="BO9" s="429"/>
      <c r="BP9" s="429"/>
      <c r="BQ9" s="429"/>
      <c r="BR9" s="429"/>
      <c r="BS9" s="429"/>
      <c r="BT9" s="429"/>
      <c r="BU9" s="430"/>
      <c r="BV9" s="428">
        <v>191708</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6.2</v>
      </c>
      <c r="CU9" s="426"/>
      <c r="CV9" s="426"/>
      <c r="CW9" s="426"/>
      <c r="CX9" s="426"/>
      <c r="CY9" s="426"/>
      <c r="CZ9" s="426"/>
      <c r="DA9" s="427"/>
      <c r="DB9" s="425">
        <v>6.6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27264</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94</v>
      </c>
      <c r="AV10" s="461"/>
      <c r="AW10" s="461"/>
      <c r="AX10" s="461"/>
      <c r="AY10" s="462" t="s">
        <v>118</v>
      </c>
      <c r="AZ10" s="463"/>
      <c r="BA10" s="463"/>
      <c r="BB10" s="463"/>
      <c r="BC10" s="463"/>
      <c r="BD10" s="463"/>
      <c r="BE10" s="463"/>
      <c r="BF10" s="463"/>
      <c r="BG10" s="463"/>
      <c r="BH10" s="463"/>
      <c r="BI10" s="463"/>
      <c r="BJ10" s="463"/>
      <c r="BK10" s="463"/>
      <c r="BL10" s="463"/>
      <c r="BM10" s="464"/>
      <c r="BN10" s="428">
        <v>650069</v>
      </c>
      <c r="BO10" s="429"/>
      <c r="BP10" s="429"/>
      <c r="BQ10" s="429"/>
      <c r="BR10" s="429"/>
      <c r="BS10" s="429"/>
      <c r="BT10" s="429"/>
      <c r="BU10" s="430"/>
      <c r="BV10" s="428">
        <v>154298</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123</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29097</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123</v>
      </c>
      <c r="AV12" s="461"/>
      <c r="AW12" s="461"/>
      <c r="AX12" s="461"/>
      <c r="AY12" s="462" t="s">
        <v>133</v>
      </c>
      <c r="AZ12" s="463"/>
      <c r="BA12" s="463"/>
      <c r="BB12" s="463"/>
      <c r="BC12" s="463"/>
      <c r="BD12" s="463"/>
      <c r="BE12" s="463"/>
      <c r="BF12" s="463"/>
      <c r="BG12" s="463"/>
      <c r="BH12" s="463"/>
      <c r="BI12" s="463"/>
      <c r="BJ12" s="463"/>
      <c r="BK12" s="463"/>
      <c r="BL12" s="463"/>
      <c r="BM12" s="464"/>
      <c r="BN12" s="428">
        <v>7842</v>
      </c>
      <c r="BO12" s="429"/>
      <c r="BP12" s="429"/>
      <c r="BQ12" s="429"/>
      <c r="BR12" s="429"/>
      <c r="BS12" s="429"/>
      <c r="BT12" s="429"/>
      <c r="BU12" s="430"/>
      <c r="BV12" s="428">
        <v>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126</v>
      </c>
      <c r="CU12" s="469"/>
      <c r="CV12" s="469"/>
      <c r="CW12" s="469"/>
      <c r="CX12" s="469"/>
      <c r="CY12" s="469"/>
      <c r="CZ12" s="469"/>
      <c r="DA12" s="470"/>
      <c r="DB12" s="468" t="s">
        <v>126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135</v>
      </c>
      <c r="N13" s="517"/>
      <c r="O13" s="517"/>
      <c r="P13" s="517"/>
      <c r="Q13" s="518"/>
      <c r="R13" s="509">
        <v>28369</v>
      </c>
      <c r="S13" s="510"/>
      <c r="T13" s="510"/>
      <c r="U13" s="510"/>
      <c r="V13" s="511"/>
      <c r="W13" s="444" t="s">
        <v>136</v>
      </c>
      <c r="X13" s="445"/>
      <c r="Y13" s="445"/>
      <c r="Z13" s="445"/>
      <c r="AA13" s="445"/>
      <c r="AB13" s="435"/>
      <c r="AC13" s="479">
        <v>63</v>
      </c>
      <c r="AD13" s="480"/>
      <c r="AE13" s="480"/>
      <c r="AF13" s="480"/>
      <c r="AG13" s="519"/>
      <c r="AH13" s="479">
        <v>75</v>
      </c>
      <c r="AI13" s="480"/>
      <c r="AJ13" s="480"/>
      <c r="AK13" s="480"/>
      <c r="AL13" s="481"/>
      <c r="AM13" s="457" t="s">
        <v>137</v>
      </c>
      <c r="AN13" s="458"/>
      <c r="AO13" s="458"/>
      <c r="AP13" s="458"/>
      <c r="AQ13" s="458"/>
      <c r="AR13" s="458"/>
      <c r="AS13" s="458"/>
      <c r="AT13" s="459"/>
      <c r="AU13" s="460" t="s">
        <v>138</v>
      </c>
      <c r="AV13" s="461"/>
      <c r="AW13" s="461"/>
      <c r="AX13" s="461"/>
      <c r="AY13" s="462" t="s">
        <v>139</v>
      </c>
      <c r="AZ13" s="463"/>
      <c r="BA13" s="463"/>
      <c r="BB13" s="463"/>
      <c r="BC13" s="463"/>
      <c r="BD13" s="463"/>
      <c r="BE13" s="463"/>
      <c r="BF13" s="463"/>
      <c r="BG13" s="463"/>
      <c r="BH13" s="463"/>
      <c r="BI13" s="463"/>
      <c r="BJ13" s="463"/>
      <c r="BK13" s="463"/>
      <c r="BL13" s="463"/>
      <c r="BM13" s="464"/>
      <c r="BN13" s="428">
        <v>755580</v>
      </c>
      <c r="BO13" s="429"/>
      <c r="BP13" s="429"/>
      <c r="BQ13" s="429"/>
      <c r="BR13" s="429"/>
      <c r="BS13" s="429"/>
      <c r="BT13" s="429"/>
      <c r="BU13" s="430"/>
      <c r="BV13" s="428">
        <v>346006</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3.5</v>
      </c>
      <c r="CU13" s="426"/>
      <c r="CV13" s="426"/>
      <c r="CW13" s="426"/>
      <c r="CX13" s="426"/>
      <c r="CY13" s="426"/>
      <c r="CZ13" s="426"/>
      <c r="DA13" s="427"/>
      <c r="DB13" s="425">
        <v>4.2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141</v>
      </c>
      <c r="M14" s="507"/>
      <c r="N14" s="507"/>
      <c r="O14" s="507"/>
      <c r="P14" s="507"/>
      <c r="Q14" s="508"/>
      <c r="R14" s="509">
        <v>29253</v>
      </c>
      <c r="S14" s="510"/>
      <c r="T14" s="510"/>
      <c r="U14" s="510"/>
      <c r="V14" s="511"/>
      <c r="W14" s="418"/>
      <c r="X14" s="419"/>
      <c r="Y14" s="419"/>
      <c r="Z14" s="419"/>
      <c r="AA14" s="419"/>
      <c r="AB14" s="408"/>
      <c r="AC14" s="512">
        <v>0.7</v>
      </c>
      <c r="AD14" s="513"/>
      <c r="AE14" s="513"/>
      <c r="AF14" s="513"/>
      <c r="AG14" s="514"/>
      <c r="AH14" s="512">
        <v>0.8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t="s">
        <v>127</v>
      </c>
      <c r="CU14" s="524"/>
      <c r="CV14" s="524"/>
      <c r="CW14" s="524"/>
      <c r="CX14" s="524"/>
      <c r="CY14" s="524"/>
      <c r="CZ14" s="524"/>
      <c r="DA14" s="525"/>
      <c r="DB14" s="523" t="s">
        <v>143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135</v>
      </c>
      <c r="N15" s="517"/>
      <c r="O15" s="517"/>
      <c r="P15" s="517"/>
      <c r="Q15" s="518"/>
      <c r="R15" s="509">
        <v>28561</v>
      </c>
      <c r="S15" s="510"/>
      <c r="T15" s="510"/>
      <c r="U15" s="510"/>
      <c r="V15" s="511"/>
      <c r="W15" s="444" t="s">
        <v>144</v>
      </c>
      <c r="X15" s="445"/>
      <c r="Y15" s="445"/>
      <c r="Z15" s="445"/>
      <c r="AA15" s="445"/>
      <c r="AB15" s="435"/>
      <c r="AC15" s="479">
        <v>1408</v>
      </c>
      <c r="AD15" s="480"/>
      <c r="AE15" s="480"/>
      <c r="AF15" s="480"/>
      <c r="AG15" s="519"/>
      <c r="AH15" s="479">
        <v>1515</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4367915</v>
      </c>
      <c r="BO15" s="392"/>
      <c r="BP15" s="392"/>
      <c r="BQ15" s="392"/>
      <c r="BR15" s="392"/>
      <c r="BS15" s="392"/>
      <c r="BT15" s="392"/>
      <c r="BU15" s="393"/>
      <c r="BV15" s="391">
        <v>4198730</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14.8</v>
      </c>
      <c r="AD16" s="513"/>
      <c r="AE16" s="513"/>
      <c r="AF16" s="513"/>
      <c r="AG16" s="514"/>
      <c r="AH16" s="512">
        <v>15.6</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5387586</v>
      </c>
      <c r="BO16" s="429"/>
      <c r="BP16" s="429"/>
      <c r="BQ16" s="429"/>
      <c r="BR16" s="429"/>
      <c r="BS16" s="429"/>
      <c r="BT16" s="429"/>
      <c r="BU16" s="430"/>
      <c r="BV16" s="428">
        <v>5293083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8073</v>
      </c>
      <c r="AD17" s="480"/>
      <c r="AE17" s="480"/>
      <c r="AF17" s="480"/>
      <c r="AG17" s="519"/>
      <c r="AH17" s="479">
        <v>8106</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5696669</v>
      </c>
      <c r="BO17" s="429"/>
      <c r="BP17" s="429"/>
      <c r="BQ17" s="429"/>
      <c r="BR17" s="429"/>
      <c r="BS17" s="429"/>
      <c r="BT17" s="429"/>
      <c r="BU17" s="430"/>
      <c r="BV17" s="428">
        <v>5483565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13.93</v>
      </c>
      <c r="M18" s="541"/>
      <c r="N18" s="541"/>
      <c r="O18" s="541"/>
      <c r="P18" s="541"/>
      <c r="Q18" s="541"/>
      <c r="R18" s="542"/>
      <c r="S18" s="542"/>
      <c r="T18" s="542"/>
      <c r="U18" s="542"/>
      <c r="V18" s="543"/>
      <c r="W18" s="446"/>
      <c r="X18" s="447"/>
      <c r="Y18" s="447"/>
      <c r="Z18" s="447"/>
      <c r="AA18" s="447"/>
      <c r="AB18" s="438"/>
      <c r="AC18" s="544">
        <v>84.6</v>
      </c>
      <c r="AD18" s="545"/>
      <c r="AE18" s="545"/>
      <c r="AF18" s="545"/>
      <c r="AG18" s="546"/>
      <c r="AH18" s="544">
        <v>83.6</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6513434</v>
      </c>
      <c r="BO18" s="429"/>
      <c r="BP18" s="429"/>
      <c r="BQ18" s="429"/>
      <c r="BR18" s="429"/>
      <c r="BS18" s="429"/>
      <c r="BT18" s="429"/>
      <c r="BU18" s="430"/>
      <c r="BV18" s="428">
        <v>6477572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2032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9891609</v>
      </c>
      <c r="BO19" s="429"/>
      <c r="BP19" s="429"/>
      <c r="BQ19" s="429"/>
      <c r="BR19" s="429"/>
      <c r="BS19" s="429"/>
      <c r="BT19" s="429"/>
      <c r="BU19" s="430"/>
      <c r="BV19" s="428">
        <v>9343446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10724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6567542</v>
      </c>
      <c r="BO23" s="429"/>
      <c r="BP23" s="429"/>
      <c r="BQ23" s="429"/>
      <c r="BR23" s="429"/>
      <c r="BS23" s="429"/>
      <c r="BT23" s="429"/>
      <c r="BU23" s="430"/>
      <c r="BV23" s="428">
        <v>6379364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7730</v>
      </c>
      <c r="R24" s="480"/>
      <c r="S24" s="480"/>
      <c r="T24" s="480"/>
      <c r="U24" s="480"/>
      <c r="V24" s="519"/>
      <c r="W24" s="578"/>
      <c r="X24" s="566"/>
      <c r="Y24" s="567"/>
      <c r="Z24" s="478" t="s">
        <v>168</v>
      </c>
      <c r="AA24" s="458"/>
      <c r="AB24" s="458"/>
      <c r="AC24" s="458"/>
      <c r="AD24" s="458"/>
      <c r="AE24" s="458"/>
      <c r="AF24" s="458"/>
      <c r="AG24" s="459"/>
      <c r="AH24" s="479">
        <v>208</v>
      </c>
      <c r="AI24" s="480"/>
      <c r="AJ24" s="480"/>
      <c r="AK24" s="480"/>
      <c r="AL24" s="519"/>
      <c r="AM24" s="479">
        <v>609648</v>
      </c>
      <c r="AN24" s="480"/>
      <c r="AO24" s="480"/>
      <c r="AP24" s="480"/>
      <c r="AQ24" s="480"/>
      <c r="AR24" s="519"/>
      <c r="AS24" s="479">
        <v>2931</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5426062</v>
      </c>
      <c r="BO24" s="429"/>
      <c r="BP24" s="429"/>
      <c r="BQ24" s="429"/>
      <c r="BR24" s="429"/>
      <c r="BS24" s="429"/>
      <c r="BT24" s="429"/>
      <c r="BU24" s="430"/>
      <c r="BV24" s="428">
        <v>5100886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6340</v>
      </c>
      <c r="R25" s="480"/>
      <c r="S25" s="480"/>
      <c r="T25" s="480"/>
      <c r="U25" s="480"/>
      <c r="V25" s="519"/>
      <c r="W25" s="578"/>
      <c r="X25" s="566"/>
      <c r="Y25" s="567"/>
      <c r="Z25" s="478" t="s">
        <v>171</v>
      </c>
      <c r="AA25" s="458"/>
      <c r="AB25" s="458"/>
      <c r="AC25" s="458"/>
      <c r="AD25" s="458"/>
      <c r="AE25" s="458"/>
      <c r="AF25" s="458"/>
      <c r="AG25" s="459"/>
      <c r="AH25" s="479" t="s">
        <v>143</v>
      </c>
      <c r="AI25" s="480"/>
      <c r="AJ25" s="480"/>
      <c r="AK25" s="480"/>
      <c r="AL25" s="519"/>
      <c r="AM25" s="479" t="s">
        <v>143</v>
      </c>
      <c r="AN25" s="480"/>
      <c r="AO25" s="480"/>
      <c r="AP25" s="480"/>
      <c r="AQ25" s="480"/>
      <c r="AR25" s="519"/>
      <c r="AS25" s="479" t="s">
        <v>143</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1521552</v>
      </c>
      <c r="BO25" s="392"/>
      <c r="BP25" s="392"/>
      <c r="BQ25" s="392"/>
      <c r="BR25" s="392"/>
      <c r="BS25" s="392"/>
      <c r="BT25" s="392"/>
      <c r="BU25" s="393"/>
      <c r="BV25" s="391">
        <v>1629488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6030</v>
      </c>
      <c r="R26" s="480"/>
      <c r="S26" s="480"/>
      <c r="T26" s="480"/>
      <c r="U26" s="480"/>
      <c r="V26" s="519"/>
      <c r="W26" s="578"/>
      <c r="X26" s="566"/>
      <c r="Y26" s="567"/>
      <c r="Z26" s="478" t="s">
        <v>174</v>
      </c>
      <c r="AA26" s="588"/>
      <c r="AB26" s="588"/>
      <c r="AC26" s="588"/>
      <c r="AD26" s="588"/>
      <c r="AE26" s="588"/>
      <c r="AF26" s="588"/>
      <c r="AG26" s="589"/>
      <c r="AH26" s="479">
        <v>6</v>
      </c>
      <c r="AI26" s="480"/>
      <c r="AJ26" s="480"/>
      <c r="AK26" s="480"/>
      <c r="AL26" s="519"/>
      <c r="AM26" s="479">
        <v>16518</v>
      </c>
      <c r="AN26" s="480"/>
      <c r="AO26" s="480"/>
      <c r="AP26" s="480"/>
      <c r="AQ26" s="480"/>
      <c r="AR26" s="519"/>
      <c r="AS26" s="479">
        <v>2753</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126</v>
      </c>
      <c r="BO26" s="429"/>
      <c r="BP26" s="429"/>
      <c r="BQ26" s="429"/>
      <c r="BR26" s="429"/>
      <c r="BS26" s="429"/>
      <c r="BT26" s="429"/>
      <c r="BU26" s="430"/>
      <c r="BV26" s="428" t="s">
        <v>143</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176</v>
      </c>
      <c r="F27" s="458"/>
      <c r="G27" s="458"/>
      <c r="H27" s="458"/>
      <c r="I27" s="458"/>
      <c r="J27" s="458"/>
      <c r="K27" s="459"/>
      <c r="L27" s="479">
        <v>1</v>
      </c>
      <c r="M27" s="480"/>
      <c r="N27" s="480"/>
      <c r="O27" s="480"/>
      <c r="P27" s="519"/>
      <c r="Q27" s="479">
        <v>3210</v>
      </c>
      <c r="R27" s="480"/>
      <c r="S27" s="480"/>
      <c r="T27" s="480"/>
      <c r="U27" s="480"/>
      <c r="V27" s="519"/>
      <c r="W27" s="578"/>
      <c r="X27" s="566"/>
      <c r="Y27" s="567"/>
      <c r="Z27" s="478" t="s">
        <v>177</v>
      </c>
      <c r="AA27" s="458"/>
      <c r="AB27" s="458"/>
      <c r="AC27" s="458"/>
      <c r="AD27" s="458"/>
      <c r="AE27" s="458"/>
      <c r="AF27" s="458"/>
      <c r="AG27" s="459"/>
      <c r="AH27" s="479">
        <v>16</v>
      </c>
      <c r="AI27" s="480"/>
      <c r="AJ27" s="480"/>
      <c r="AK27" s="480"/>
      <c r="AL27" s="519"/>
      <c r="AM27" s="479">
        <v>47846</v>
      </c>
      <c r="AN27" s="480"/>
      <c r="AO27" s="480"/>
      <c r="AP27" s="480"/>
      <c r="AQ27" s="480"/>
      <c r="AR27" s="519"/>
      <c r="AS27" s="479">
        <v>2990</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v>498315</v>
      </c>
      <c r="BO27" s="602"/>
      <c r="BP27" s="602"/>
      <c r="BQ27" s="602"/>
      <c r="BR27" s="602"/>
      <c r="BS27" s="602"/>
      <c r="BT27" s="602"/>
      <c r="BU27" s="603"/>
      <c r="BV27" s="601">
        <v>497999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179</v>
      </c>
      <c r="F28" s="458"/>
      <c r="G28" s="458"/>
      <c r="H28" s="458"/>
      <c r="I28" s="458"/>
      <c r="J28" s="458"/>
      <c r="K28" s="459"/>
      <c r="L28" s="479">
        <v>1</v>
      </c>
      <c r="M28" s="480"/>
      <c r="N28" s="480"/>
      <c r="O28" s="480"/>
      <c r="P28" s="519"/>
      <c r="Q28" s="479">
        <v>2660</v>
      </c>
      <c r="R28" s="480"/>
      <c r="S28" s="480"/>
      <c r="T28" s="480"/>
      <c r="U28" s="480"/>
      <c r="V28" s="519"/>
      <c r="W28" s="578"/>
      <c r="X28" s="566"/>
      <c r="Y28" s="567"/>
      <c r="Z28" s="478" t="s">
        <v>180</v>
      </c>
      <c r="AA28" s="458"/>
      <c r="AB28" s="458"/>
      <c r="AC28" s="458"/>
      <c r="AD28" s="458"/>
      <c r="AE28" s="458"/>
      <c r="AF28" s="458"/>
      <c r="AG28" s="459"/>
      <c r="AH28" s="479" t="s">
        <v>126</v>
      </c>
      <c r="AI28" s="480"/>
      <c r="AJ28" s="480"/>
      <c r="AK28" s="480"/>
      <c r="AL28" s="519"/>
      <c r="AM28" s="479" t="s">
        <v>143</v>
      </c>
      <c r="AN28" s="480"/>
      <c r="AO28" s="480"/>
      <c r="AP28" s="480"/>
      <c r="AQ28" s="480"/>
      <c r="AR28" s="519"/>
      <c r="AS28" s="479" t="s">
        <v>143</v>
      </c>
      <c r="AT28" s="480"/>
      <c r="AU28" s="480"/>
      <c r="AV28" s="480"/>
      <c r="AW28" s="480"/>
      <c r="AX28" s="481"/>
      <c r="AY28" s="604" t="s">
        <v>181</v>
      </c>
      <c r="AZ28" s="605"/>
      <c r="BA28" s="605"/>
      <c r="BB28" s="606"/>
      <c r="BC28" s="388" t="s">
        <v>48</v>
      </c>
      <c r="BD28" s="389"/>
      <c r="BE28" s="389"/>
      <c r="BF28" s="389"/>
      <c r="BG28" s="389"/>
      <c r="BH28" s="389"/>
      <c r="BI28" s="389"/>
      <c r="BJ28" s="389"/>
      <c r="BK28" s="389"/>
      <c r="BL28" s="389"/>
      <c r="BM28" s="390"/>
      <c r="BN28" s="391">
        <v>3126605</v>
      </c>
      <c r="BO28" s="392"/>
      <c r="BP28" s="392"/>
      <c r="BQ28" s="392"/>
      <c r="BR28" s="392"/>
      <c r="BS28" s="392"/>
      <c r="BT28" s="392"/>
      <c r="BU28" s="393"/>
      <c r="BV28" s="391">
        <v>2484378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182</v>
      </c>
      <c r="F29" s="458"/>
      <c r="G29" s="458"/>
      <c r="H29" s="458"/>
      <c r="I29" s="458"/>
      <c r="J29" s="458"/>
      <c r="K29" s="459"/>
      <c r="L29" s="479">
        <v>17</v>
      </c>
      <c r="M29" s="480"/>
      <c r="N29" s="480"/>
      <c r="O29" s="480"/>
      <c r="P29" s="519"/>
      <c r="Q29" s="479">
        <v>2460</v>
      </c>
      <c r="R29" s="480"/>
      <c r="S29" s="480"/>
      <c r="T29" s="480"/>
      <c r="U29" s="480"/>
      <c r="V29" s="519"/>
      <c r="W29" s="579"/>
      <c r="X29" s="580"/>
      <c r="Y29" s="581"/>
      <c r="Z29" s="478" t="s">
        <v>183</v>
      </c>
      <c r="AA29" s="458"/>
      <c r="AB29" s="458"/>
      <c r="AC29" s="458"/>
      <c r="AD29" s="458"/>
      <c r="AE29" s="458"/>
      <c r="AF29" s="458"/>
      <c r="AG29" s="459"/>
      <c r="AH29" s="479">
        <v>224</v>
      </c>
      <c r="AI29" s="480"/>
      <c r="AJ29" s="480"/>
      <c r="AK29" s="480"/>
      <c r="AL29" s="519"/>
      <c r="AM29" s="479">
        <v>657494</v>
      </c>
      <c r="AN29" s="480"/>
      <c r="AO29" s="480"/>
      <c r="AP29" s="480"/>
      <c r="AQ29" s="480"/>
      <c r="AR29" s="519"/>
      <c r="AS29" s="479">
        <v>2935</v>
      </c>
      <c r="AT29" s="480"/>
      <c r="AU29" s="480"/>
      <c r="AV29" s="480"/>
      <c r="AW29" s="480"/>
      <c r="AX29" s="481"/>
      <c r="AY29" s="607"/>
      <c r="AZ29" s="608"/>
      <c r="BA29" s="608"/>
      <c r="BB29" s="609"/>
      <c r="BC29" s="462" t="s">
        <v>184</v>
      </c>
      <c r="BD29" s="463"/>
      <c r="BE29" s="463"/>
      <c r="BF29" s="463"/>
      <c r="BG29" s="463"/>
      <c r="BH29" s="463"/>
      <c r="BI29" s="463"/>
      <c r="BJ29" s="463"/>
      <c r="BK29" s="463"/>
      <c r="BL29" s="463"/>
      <c r="BM29" s="464"/>
      <c r="BN29" s="428">
        <v>183423</v>
      </c>
      <c r="BO29" s="429"/>
      <c r="BP29" s="429"/>
      <c r="BQ29" s="429"/>
      <c r="BR29" s="429"/>
      <c r="BS29" s="429"/>
      <c r="BT29" s="429"/>
      <c r="BU29" s="430"/>
      <c r="BV29" s="428">
        <v>182980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185</v>
      </c>
      <c r="X30" s="586"/>
      <c r="Y30" s="586"/>
      <c r="Z30" s="586"/>
      <c r="AA30" s="586"/>
      <c r="AB30" s="586"/>
      <c r="AC30" s="586"/>
      <c r="AD30" s="586"/>
      <c r="AE30" s="586"/>
      <c r="AF30" s="586"/>
      <c r="AG30" s="587"/>
      <c r="AH30" s="544">
        <v>94.7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6785742</v>
      </c>
      <c r="BO30" s="602"/>
      <c r="BP30" s="602"/>
      <c r="BQ30" s="602"/>
      <c r="BR30" s="602"/>
      <c r="BS30" s="602"/>
      <c r="BT30" s="602"/>
      <c r="BU30" s="603"/>
      <c r="BV30" s="601">
        <v>4975219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192</v>
      </c>
      <c r="D33" s="452"/>
      <c r="E33" s="417" t="s">
        <v>193</v>
      </c>
      <c r="F33" s="417"/>
      <c r="G33" s="417"/>
      <c r="H33" s="417"/>
      <c r="I33" s="417"/>
      <c r="J33" s="417"/>
      <c r="K33" s="417"/>
      <c r="L33" s="417"/>
      <c r="M33" s="417"/>
      <c r="N33" s="417"/>
      <c r="O33" s="417"/>
      <c r="P33" s="417"/>
      <c r="Q33" s="417"/>
      <c r="R33" s="417"/>
      <c r="S33" s="417"/>
      <c r="T33" s="215"/>
      <c r="U33" s="452" t="s">
        <v>192</v>
      </c>
      <c r="V33" s="452"/>
      <c r="W33" s="417" t="s">
        <v>194</v>
      </c>
      <c r="X33" s="417"/>
      <c r="Y33" s="417"/>
      <c r="Z33" s="417"/>
      <c r="AA33" s="417"/>
      <c r="AB33" s="417"/>
      <c r="AC33" s="417"/>
      <c r="AD33" s="417"/>
      <c r="AE33" s="417"/>
      <c r="AF33" s="417"/>
      <c r="AG33" s="417"/>
      <c r="AH33" s="417"/>
      <c r="AI33" s="417"/>
      <c r="AJ33" s="417"/>
      <c r="AK33" s="417"/>
      <c r="AL33" s="215"/>
      <c r="AM33" s="452" t="s">
        <v>192</v>
      </c>
      <c r="AN33" s="452"/>
      <c r="AO33" s="417" t="s">
        <v>193</v>
      </c>
      <c r="AP33" s="417"/>
      <c r="AQ33" s="417"/>
      <c r="AR33" s="417"/>
      <c r="AS33" s="417"/>
      <c r="AT33" s="417"/>
      <c r="AU33" s="417"/>
      <c r="AV33" s="417"/>
      <c r="AW33" s="417"/>
      <c r="AX33" s="417"/>
      <c r="AY33" s="417"/>
      <c r="AZ33" s="417"/>
      <c r="BA33" s="417"/>
      <c r="BB33" s="417"/>
      <c r="BC33" s="417"/>
      <c r="BD33" s="216"/>
      <c r="BE33" s="417" t="s">
        <v>195</v>
      </c>
      <c r="BF33" s="417"/>
      <c r="BG33" s="417" t="s">
        <v>196</v>
      </c>
      <c r="BH33" s="417"/>
      <c r="BI33" s="417"/>
      <c r="BJ33" s="417"/>
      <c r="BK33" s="417"/>
      <c r="BL33" s="417"/>
      <c r="BM33" s="417"/>
      <c r="BN33" s="417"/>
      <c r="BO33" s="417"/>
      <c r="BP33" s="417"/>
      <c r="BQ33" s="417"/>
      <c r="BR33" s="417"/>
      <c r="BS33" s="417"/>
      <c r="BT33" s="417"/>
      <c r="BU33" s="417"/>
      <c r="BV33" s="216"/>
      <c r="BW33" s="452" t="s">
        <v>195</v>
      </c>
      <c r="BX33" s="452"/>
      <c r="BY33" s="417" t="s">
        <v>197</v>
      </c>
      <c r="BZ33" s="417"/>
      <c r="CA33" s="417"/>
      <c r="CB33" s="417"/>
      <c r="CC33" s="417"/>
      <c r="CD33" s="417"/>
      <c r="CE33" s="417"/>
      <c r="CF33" s="417"/>
      <c r="CG33" s="417"/>
      <c r="CH33" s="417"/>
      <c r="CI33" s="417"/>
      <c r="CJ33" s="417"/>
      <c r="CK33" s="417"/>
      <c r="CL33" s="417"/>
      <c r="CM33" s="417"/>
      <c r="CN33" s="215"/>
      <c r="CO33" s="452" t="s">
        <v>198</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4</v>
      </c>
      <c r="AN34" s="614"/>
      <c r="AO34" s="615" t="str">
        <f>IF('各会計、関係団体の財政状況及び健全化判断比率'!B30="","",'各会計、関係団体の財政状況及び健全化判断比率'!B30)</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6</v>
      </c>
      <c r="BX34" s="614"/>
      <c r="BY34" s="615" t="str">
        <f>IF('各会計、関係団体の財政状況及び健全化判断比率'!B68="","",'各会計、関係団体の財政状況及び健全化判断比率'!B68)</f>
        <v>沖縄県後期高齢者医療広域連合（一般会計）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一般社団法人　北谷地域振興センター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f t="shared" ref="AM35:AM43" si="0">IF(AO35="","",AM34+1)</f>
        <v>5</v>
      </c>
      <c r="AN35" s="614"/>
      <c r="AO35" s="615" t="str">
        <f>IF('各会計、関係団体の財政状況及び健全化判断比率'!B31="","",'各会計、関係団体の財政状況及び健全化判断比率'!B31)</f>
        <v>下水道事業特別会計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7</v>
      </c>
      <c r="BX35" s="614"/>
      <c r="BY35" s="615" t="str">
        <f>IF('各会計、関係団体の財政状況及び健全化判断比率'!B69="","",'各会計、関係団体の財政状況及び健全化判断比率'!B69)</f>
        <v>沖縄県後期高齢者医療広域連合（特別会計）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8</v>
      </c>
      <c r="BX36" s="614"/>
      <c r="BY36" s="615" t="str">
        <f>IF('各会計、関係団体の財政状況及び健全化判断比率'!B70="","",'各会計、関係団体の財政状況及び健全化判断比率'!B70)</f>
        <v>倉浜衛生施設組合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9</v>
      </c>
      <c r="BX37" s="614"/>
      <c r="BY37" s="615" t="str">
        <f>IF('各会計、関係団体の財政状況及び健全化判断比率'!B71="","",'各会計、関係団体の財政状況及び健全化判断比率'!B71)</f>
        <v>中部広域市町村圏事務組合（一般会計）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10</v>
      </c>
      <c r="BX38" s="614"/>
      <c r="BY38" s="615" t="str">
        <f>IF('各会計、関係団体の財政状況及び健全化判断比率'!B72="","",'各会計、関係団体の財政状況及び健全化判断比率'!B72)</f>
        <v>中部広域市町村圏事務組合（特別会計）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11</v>
      </c>
      <c r="BX39" s="614"/>
      <c r="BY39" s="615" t="str">
        <f>IF('各会計、関係団体の財政状況及び健全化判断比率'!B73="","",'各会計、関係団体の財政状況及び健全化判断比率'!B73)</f>
        <v>沖縄県市町村総合事務組合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12</v>
      </c>
      <c r="BX40" s="614"/>
      <c r="BY40" s="615" t="str">
        <f>IF('各会計、関係団体の財政状況及び健全化判断比率'!B74="","",'各会計、関係団体の財政状況及び健全化判断比率'!B74)</f>
        <v>比謝川行政事務組合（一般会計）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13</v>
      </c>
      <c r="BX41" s="614"/>
      <c r="BY41" s="615" t="str">
        <f>IF('各会計、関係団体の財政状況及び健全化判断比率'!B75="","",'各会計、関係団体の財政状況及び健全化判断比率'!B75)</f>
        <v>比謝川行政事務組合（特別会計）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14</v>
      </c>
      <c r="BX42" s="614"/>
      <c r="BY42" s="615" t="str">
        <f>IF('各会計、関係団体の財政状況及び健全化判断比率'!B76="","",'各会計、関係団体の財政状況及び健全化判断比率'!B76)</f>
        <v>沖縄県介護保険広域連合（一般会計）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15</v>
      </c>
      <c r="BX43" s="614"/>
      <c r="BY43" s="615" t="str">
        <f>IF('各会計、関係団体の財政状況及び健全化判断比率'!B77="","",'各会計、関係団体の財政状況及び健全化判断比率'!B77)</f>
        <v>沖縄県介護保険広域連合（特別会計）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KJANtZAm8UQmd3byjcH08GwKE2QE4pSTcVMJceSCUb3MypSS93sucEOQSNWIxonyJKNxm6qXBmeGOClnzoAdA==" saltValue="bv26HSpQvZqL8qIfBBFQ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85" zoomScaleNormal="85" zoomScaleSheetLayoutView="100" workbookViewId="0">
      <selection activeCell="BE34" sqref="BE34:BF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564</v>
      </c>
      <c r="D34" s="1206"/>
      <c r="E34" s="1207"/>
      <c r="F34" s="32">
        <v>31.76</v>
      </c>
      <c r="G34" s="33">
        <v>33.29</v>
      </c>
      <c r="H34" s="33">
        <v>34.979999999999997</v>
      </c>
      <c r="I34" s="33">
        <v>36.06</v>
      </c>
      <c r="J34" s="34">
        <v>35.74</v>
      </c>
      <c r="K34" s="22"/>
      <c r="L34" s="22"/>
      <c r="M34" s="22"/>
      <c r="N34" s="22"/>
      <c r="O34" s="22"/>
      <c r="P34" s="22"/>
    </row>
    <row r="35" spans="1:16" ht="39" customHeight="1" x14ac:dyDescent="0.15">
      <c r="A35" s="22"/>
      <c r="B35" s="35"/>
      <c r="C35" s="1200" t="s">
        <v>565</v>
      </c>
      <c r="D35" s="1201"/>
      <c r="E35" s="1202"/>
      <c r="F35" s="36">
        <v>6.02</v>
      </c>
      <c r="G35" s="37">
        <v>6.88</v>
      </c>
      <c r="H35" s="37">
        <v>2.89</v>
      </c>
      <c r="I35" s="37">
        <v>5.79</v>
      </c>
      <c r="J35" s="38">
        <v>7.24</v>
      </c>
      <c r="K35" s="22"/>
      <c r="L35" s="22"/>
      <c r="M35" s="22"/>
      <c r="N35" s="22"/>
      <c r="O35" s="22"/>
      <c r="P35" s="22"/>
    </row>
    <row r="36" spans="1:16" ht="39" customHeight="1" x14ac:dyDescent="0.15">
      <c r="A36" s="22"/>
      <c r="B36" s="35"/>
      <c r="C36" s="1200" t="s">
        <v>566</v>
      </c>
      <c r="D36" s="1201"/>
      <c r="E36" s="1202"/>
      <c r="F36" s="36" t="s">
        <v>517</v>
      </c>
      <c r="G36" s="37" t="s">
        <v>517</v>
      </c>
      <c r="H36" s="37" t="s">
        <v>517</v>
      </c>
      <c r="I36" s="37">
        <v>1.84</v>
      </c>
      <c r="J36" s="38">
        <v>1.95</v>
      </c>
      <c r="K36" s="22"/>
      <c r="L36" s="22"/>
      <c r="M36" s="22"/>
      <c r="N36" s="22"/>
      <c r="O36" s="22"/>
      <c r="P36" s="22"/>
    </row>
    <row r="37" spans="1:16" ht="39" customHeight="1" x14ac:dyDescent="0.15">
      <c r="A37" s="22"/>
      <c r="B37" s="35"/>
      <c r="C37" s="1200" t="s">
        <v>567</v>
      </c>
      <c r="D37" s="1201"/>
      <c r="E37" s="1202"/>
      <c r="F37" s="36">
        <v>2.4700000000000002</v>
      </c>
      <c r="G37" s="37">
        <v>1.96</v>
      </c>
      <c r="H37" s="37">
        <v>5.22</v>
      </c>
      <c r="I37" s="37">
        <v>4.5</v>
      </c>
      <c r="J37" s="38">
        <v>0.45</v>
      </c>
      <c r="K37" s="22"/>
      <c r="L37" s="22"/>
      <c r="M37" s="22"/>
      <c r="N37" s="22"/>
      <c r="O37" s="22"/>
      <c r="P37" s="22"/>
    </row>
    <row r="38" spans="1:16" ht="39" customHeight="1" x14ac:dyDescent="0.15">
      <c r="A38" s="22"/>
      <c r="B38" s="35"/>
      <c r="C38" s="1200" t="s">
        <v>568</v>
      </c>
      <c r="D38" s="1201"/>
      <c r="E38" s="1202"/>
      <c r="F38" s="36">
        <v>0.05</v>
      </c>
      <c r="G38" s="37">
        <v>0.12</v>
      </c>
      <c r="H38" s="37">
        <v>0.03</v>
      </c>
      <c r="I38" s="37">
        <v>0.04</v>
      </c>
      <c r="J38" s="38">
        <v>0.04</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569</v>
      </c>
      <c r="D42" s="1201"/>
      <c r="E42" s="1202"/>
      <c r="F42" s="36" t="s">
        <v>517</v>
      </c>
      <c r="G42" s="37" t="s">
        <v>517</v>
      </c>
      <c r="H42" s="37" t="s">
        <v>517</v>
      </c>
      <c r="I42" s="37" t="s">
        <v>517</v>
      </c>
      <c r="J42" s="38" t="s">
        <v>517</v>
      </c>
      <c r="K42" s="22"/>
      <c r="L42" s="22"/>
      <c r="M42" s="22"/>
      <c r="N42" s="22"/>
      <c r="O42" s="22"/>
      <c r="P42" s="22"/>
    </row>
    <row r="43" spans="1:16" ht="39" customHeight="1" thickBot="1" x14ac:dyDescent="0.2">
      <c r="A43" s="22"/>
      <c r="B43" s="40"/>
      <c r="C43" s="1203" t="s">
        <v>570</v>
      </c>
      <c r="D43" s="1204"/>
      <c r="E43" s="1205"/>
      <c r="F43" s="41">
        <v>0.4</v>
      </c>
      <c r="G43" s="42">
        <v>0.46</v>
      </c>
      <c r="H43" s="42">
        <v>2.75</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Q0OHx9frvr1uNoqZsL8igpnKQgKYurCidIT57Qg7pLntgjWGYQiL6/lzF36u4PeGeEYjKc+GAo0rIfI31ljiw==" saltValue="jshcMRZExZUlCO7GwmR3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K37" zoomScale="85" zoomScaleNormal="85" zoomScaleSheetLayoutView="55" workbookViewId="0">
      <selection activeCell="BE34" sqref="BE34:BF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911</v>
      </c>
      <c r="L45" s="60">
        <v>850</v>
      </c>
      <c r="M45" s="60">
        <v>806</v>
      </c>
      <c r="N45" s="60">
        <v>783</v>
      </c>
      <c r="O45" s="61">
        <v>776</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x14ac:dyDescent="0.15">
      <c r="A48" s="48"/>
      <c r="B48" s="1210"/>
      <c r="C48" s="1211"/>
      <c r="D48" s="62"/>
      <c r="E48" s="1216" t="s">
        <v>15</v>
      </c>
      <c r="F48" s="1216"/>
      <c r="G48" s="1216"/>
      <c r="H48" s="1216"/>
      <c r="I48" s="1216"/>
      <c r="J48" s="1217"/>
      <c r="K48" s="63">
        <v>99</v>
      </c>
      <c r="L48" s="64">
        <v>100</v>
      </c>
      <c r="M48" s="64">
        <v>95</v>
      </c>
      <c r="N48" s="64">
        <v>35</v>
      </c>
      <c r="O48" s="65">
        <v>49</v>
      </c>
      <c r="P48" s="48"/>
      <c r="Q48" s="48"/>
      <c r="R48" s="48"/>
      <c r="S48" s="48"/>
      <c r="T48" s="48"/>
      <c r="U48" s="48"/>
    </row>
    <row r="49" spans="1:21" ht="30.75" customHeight="1" x14ac:dyDescent="0.15">
      <c r="A49" s="48"/>
      <c r="B49" s="1210"/>
      <c r="C49" s="1211"/>
      <c r="D49" s="62"/>
      <c r="E49" s="1216" t="s">
        <v>16</v>
      </c>
      <c r="F49" s="1216"/>
      <c r="G49" s="1216"/>
      <c r="H49" s="1216"/>
      <c r="I49" s="1216"/>
      <c r="J49" s="1217"/>
      <c r="K49" s="63">
        <v>88</v>
      </c>
      <c r="L49" s="64">
        <v>107</v>
      </c>
      <c r="M49" s="64">
        <v>112</v>
      </c>
      <c r="N49" s="64">
        <v>108</v>
      </c>
      <c r="O49" s="65">
        <v>115</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517</v>
      </c>
      <c r="L50" s="64" t="s">
        <v>517</v>
      </c>
      <c r="M50" s="64" t="s">
        <v>517</v>
      </c>
      <c r="N50" s="64" t="s">
        <v>517</v>
      </c>
      <c r="O50" s="65" t="s">
        <v>517</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737</v>
      </c>
      <c r="L52" s="64">
        <v>731</v>
      </c>
      <c r="M52" s="64">
        <v>722</v>
      </c>
      <c r="N52" s="64">
        <v>732</v>
      </c>
      <c r="O52" s="65">
        <v>739</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361</v>
      </c>
      <c r="L53" s="69">
        <v>326</v>
      </c>
      <c r="M53" s="69">
        <v>291</v>
      </c>
      <c r="N53" s="69">
        <v>194</v>
      </c>
      <c r="O53" s="70">
        <v>201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597</v>
      </c>
      <c r="L57" s="83" t="s">
        <v>597</v>
      </c>
      <c r="M57" s="83" t="s">
        <v>597</v>
      </c>
      <c r="N57" s="83" t="s">
        <v>597</v>
      </c>
      <c r="O57" s="84" t="s">
        <v>597</v>
      </c>
    </row>
    <row r="58" spans="1:21" ht="31.5" customHeight="1" thickBot="1" x14ac:dyDescent="0.2">
      <c r="B58" s="1226"/>
      <c r="C58" s="1227"/>
      <c r="D58" s="1231" t="s">
        <v>27</v>
      </c>
      <c r="E58" s="1232"/>
      <c r="F58" s="1232"/>
      <c r="G58" s="1232"/>
      <c r="H58" s="1232"/>
      <c r="I58" s="1232"/>
      <c r="J58" s="1233"/>
      <c r="K58" s="85" t="s">
        <v>597</v>
      </c>
      <c r="L58" s="86" t="s">
        <v>597</v>
      </c>
      <c r="M58" s="86" t="s">
        <v>597</v>
      </c>
      <c r="N58" s="86" t="s">
        <v>597</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m4YdHsTwtkRs4stErjGALRu2dQOQLpvn8E+LELlkZXhI7OyhrZneo8dp50+1NbjYagdVFoqhBNiirm2011aNw==" saltValue="sDP9afc8u1pGoWSRqNHU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70" zoomScaleNormal="70" zoomScaleSheetLayoutView="100" workbookViewId="0">
      <selection activeCell="BE34" sqref="BE34:BF3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34" t="s">
        <v>30</v>
      </c>
      <c r="C41" s="1235"/>
      <c r="D41" s="101"/>
      <c r="E41" s="1240" t="s">
        <v>31</v>
      </c>
      <c r="F41" s="1240"/>
      <c r="G41" s="1240"/>
      <c r="H41" s="1241"/>
      <c r="I41" s="102">
        <v>6910</v>
      </c>
      <c r="J41" s="103">
        <v>6619</v>
      </c>
      <c r="K41" s="103">
        <v>6621</v>
      </c>
      <c r="L41" s="103">
        <v>6379</v>
      </c>
      <c r="M41" s="104">
        <v>6568</v>
      </c>
    </row>
    <row r="42" spans="2:13" ht="27.75" customHeight="1" x14ac:dyDescent="0.15">
      <c r="B42" s="1236"/>
      <c r="C42" s="1237"/>
      <c r="D42" s="105"/>
      <c r="E42" s="1242" t="s">
        <v>32</v>
      </c>
      <c r="F42" s="1242"/>
      <c r="G42" s="1242"/>
      <c r="H42" s="1243"/>
      <c r="I42" s="106">
        <v>1911</v>
      </c>
      <c r="J42" s="107">
        <v>1529</v>
      </c>
      <c r="K42" s="107">
        <v>1285</v>
      </c>
      <c r="L42" s="107">
        <v>1107</v>
      </c>
      <c r="M42" s="108">
        <v>898</v>
      </c>
    </row>
    <row r="43" spans="2:13" ht="27.75" customHeight="1" x14ac:dyDescent="0.15">
      <c r="B43" s="1236"/>
      <c r="C43" s="1237"/>
      <c r="D43" s="105"/>
      <c r="E43" s="1242" t="s">
        <v>33</v>
      </c>
      <c r="F43" s="1242"/>
      <c r="G43" s="1242"/>
      <c r="H43" s="1243"/>
      <c r="I43" s="106">
        <v>1312</v>
      </c>
      <c r="J43" s="107">
        <v>1356</v>
      </c>
      <c r="K43" s="107">
        <v>1420</v>
      </c>
      <c r="L43" s="107">
        <v>1147</v>
      </c>
      <c r="M43" s="108">
        <v>900</v>
      </c>
    </row>
    <row r="44" spans="2:13" ht="27.75" customHeight="1" x14ac:dyDescent="0.15">
      <c r="B44" s="1236"/>
      <c r="C44" s="1237"/>
      <c r="D44" s="105"/>
      <c r="E44" s="1242" t="s">
        <v>34</v>
      </c>
      <c r="F44" s="1242"/>
      <c r="G44" s="1242"/>
      <c r="H44" s="1243"/>
      <c r="I44" s="106">
        <v>745</v>
      </c>
      <c r="J44" s="107">
        <v>792</v>
      </c>
      <c r="K44" s="107">
        <v>727</v>
      </c>
      <c r="L44" s="107">
        <v>647</v>
      </c>
      <c r="M44" s="108">
        <v>556</v>
      </c>
    </row>
    <row r="45" spans="2:13" ht="27.75" customHeight="1" x14ac:dyDescent="0.15">
      <c r="B45" s="1236"/>
      <c r="C45" s="1237"/>
      <c r="D45" s="105"/>
      <c r="E45" s="1242" t="s">
        <v>35</v>
      </c>
      <c r="F45" s="1242"/>
      <c r="G45" s="1242"/>
      <c r="H45" s="1243"/>
      <c r="I45" s="106">
        <v>603</v>
      </c>
      <c r="J45" s="107">
        <v>594</v>
      </c>
      <c r="K45" s="107">
        <v>475</v>
      </c>
      <c r="L45" s="107">
        <v>336</v>
      </c>
      <c r="M45" s="108">
        <v>319</v>
      </c>
    </row>
    <row r="46" spans="2:13" ht="27.75" customHeight="1" x14ac:dyDescent="0.15">
      <c r="B46" s="1236"/>
      <c r="C46" s="1237"/>
      <c r="D46" s="109"/>
      <c r="E46" s="1242" t="s">
        <v>36</v>
      </c>
      <c r="F46" s="1242"/>
      <c r="G46" s="1242"/>
      <c r="H46" s="1243"/>
      <c r="I46" s="106" t="s">
        <v>517</v>
      </c>
      <c r="J46" s="107" t="s">
        <v>517</v>
      </c>
      <c r="K46" s="107" t="s">
        <v>517</v>
      </c>
      <c r="L46" s="107" t="s">
        <v>517</v>
      </c>
      <c r="M46" s="108" t="s">
        <v>517</v>
      </c>
    </row>
    <row r="47" spans="2:13" ht="27.75" customHeight="1" x14ac:dyDescent="0.15">
      <c r="B47" s="1236"/>
      <c r="C47" s="1237"/>
      <c r="D47" s="110"/>
      <c r="E47" s="1244" t="s">
        <v>37</v>
      </c>
      <c r="F47" s="1245"/>
      <c r="G47" s="1245"/>
      <c r="H47" s="1246"/>
      <c r="I47" s="106" t="s">
        <v>517</v>
      </c>
      <c r="J47" s="107" t="s">
        <v>517</v>
      </c>
      <c r="K47" s="107" t="s">
        <v>517</v>
      </c>
      <c r="L47" s="107" t="s">
        <v>517</v>
      </c>
      <c r="M47" s="108" t="s">
        <v>517</v>
      </c>
    </row>
    <row r="48" spans="2:13" ht="27.75" customHeight="1" x14ac:dyDescent="0.15">
      <c r="B48" s="1236"/>
      <c r="C48" s="1237"/>
      <c r="D48" s="105"/>
      <c r="E48" s="1242" t="s">
        <v>38</v>
      </c>
      <c r="F48" s="1242"/>
      <c r="G48" s="1242"/>
      <c r="H48" s="1243"/>
      <c r="I48" s="106" t="s">
        <v>517</v>
      </c>
      <c r="J48" s="107" t="s">
        <v>517</v>
      </c>
      <c r="K48" s="107" t="s">
        <v>517</v>
      </c>
      <c r="L48" s="107" t="s">
        <v>517</v>
      </c>
      <c r="M48" s="108" t="s">
        <v>517</v>
      </c>
    </row>
    <row r="49" spans="2:13" ht="27.75" customHeight="1" x14ac:dyDescent="0.15">
      <c r="B49" s="1238"/>
      <c r="C49" s="1239"/>
      <c r="D49" s="105"/>
      <c r="E49" s="1242" t="s">
        <v>39</v>
      </c>
      <c r="F49" s="1242"/>
      <c r="G49" s="1242"/>
      <c r="H49" s="1243"/>
      <c r="I49" s="106" t="s">
        <v>517</v>
      </c>
      <c r="J49" s="107" t="s">
        <v>517</v>
      </c>
      <c r="K49" s="107" t="s">
        <v>517</v>
      </c>
      <c r="L49" s="107" t="s">
        <v>517</v>
      </c>
      <c r="M49" s="108" t="s">
        <v>517</v>
      </c>
    </row>
    <row r="50" spans="2:13" ht="27.75" customHeight="1" x14ac:dyDescent="0.15">
      <c r="B50" s="1247" t="s">
        <v>40</v>
      </c>
      <c r="C50" s="1248"/>
      <c r="D50" s="111"/>
      <c r="E50" s="1242" t="s">
        <v>41</v>
      </c>
      <c r="F50" s="1242"/>
      <c r="G50" s="1242"/>
      <c r="H50" s="1243"/>
      <c r="I50" s="106">
        <v>6190</v>
      </c>
      <c r="J50" s="107">
        <v>6207</v>
      </c>
      <c r="K50" s="107">
        <v>7161</v>
      </c>
      <c r="L50" s="107">
        <v>6603</v>
      </c>
      <c r="M50" s="108">
        <v>8204</v>
      </c>
    </row>
    <row r="51" spans="2:13" ht="27.75" customHeight="1" x14ac:dyDescent="0.15">
      <c r="B51" s="1236"/>
      <c r="C51" s="1237"/>
      <c r="D51" s="105"/>
      <c r="E51" s="1242" t="s">
        <v>42</v>
      </c>
      <c r="F51" s="1242"/>
      <c r="G51" s="1242"/>
      <c r="H51" s="1243"/>
      <c r="I51" s="106">
        <v>2138</v>
      </c>
      <c r="J51" s="107">
        <v>985</v>
      </c>
      <c r="K51" s="107">
        <v>827</v>
      </c>
      <c r="L51" s="107">
        <v>668</v>
      </c>
      <c r="M51" s="108">
        <v>510</v>
      </c>
    </row>
    <row r="52" spans="2:13" ht="27.75" customHeight="1" x14ac:dyDescent="0.15">
      <c r="B52" s="1238"/>
      <c r="C52" s="1239"/>
      <c r="D52" s="105"/>
      <c r="E52" s="1242" t="s">
        <v>43</v>
      </c>
      <c r="F52" s="1242"/>
      <c r="G52" s="1242"/>
      <c r="H52" s="1243"/>
      <c r="I52" s="106">
        <v>6466</v>
      </c>
      <c r="J52" s="107">
        <v>6636</v>
      </c>
      <c r="K52" s="107">
        <v>6932</v>
      </c>
      <c r="L52" s="107">
        <v>7098</v>
      </c>
      <c r="M52" s="108">
        <v>7382</v>
      </c>
    </row>
    <row r="53" spans="2:13" ht="27.75" customHeight="1" thickBot="1" x14ac:dyDescent="0.2">
      <c r="B53" s="1249" t="s">
        <v>44</v>
      </c>
      <c r="C53" s="1250"/>
      <c r="D53" s="112"/>
      <c r="E53" s="1251" t="s">
        <v>45</v>
      </c>
      <c r="F53" s="1251"/>
      <c r="G53" s="1251"/>
      <c r="H53" s="1252"/>
      <c r="I53" s="113">
        <v>-3314</v>
      </c>
      <c r="J53" s="114">
        <v>-2938</v>
      </c>
      <c r="K53" s="114">
        <v>-4393</v>
      </c>
      <c r="L53" s="114">
        <v>-4754</v>
      </c>
      <c r="M53" s="115">
        <v>-6857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eKwXBfOacNNUocu1ys6DI2vIbcr/5XMfH4vj2hW8H9YTIb54CGFcOVF/7+WNWCQid4rMvjG8SSdZGgIS0sfpQ==" saltValue="LdwPEGcUHNov5j4br1Gh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34" zoomScale="55" zoomScaleNormal="55" zoomScaleSheetLayoutView="100" workbookViewId="0">
      <selection activeCell="BE34" sqref="BE34:BF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2330</v>
      </c>
      <c r="G55" s="127">
        <v>2484</v>
      </c>
      <c r="H55" s="128">
        <v>3127</v>
      </c>
    </row>
    <row r="56" spans="2:8" ht="52.5" customHeight="1" x14ac:dyDescent="0.15">
      <c r="B56" s="129"/>
      <c r="C56" s="1263" t="s">
        <v>49</v>
      </c>
      <c r="D56" s="1263"/>
      <c r="E56" s="1264"/>
      <c r="F56" s="130">
        <v>183</v>
      </c>
      <c r="G56" s="130">
        <v>183</v>
      </c>
      <c r="H56" s="131">
        <v>183</v>
      </c>
    </row>
    <row r="57" spans="2:8" ht="53.25" customHeight="1" x14ac:dyDescent="0.15">
      <c r="B57" s="129"/>
      <c r="C57" s="1265" t="s">
        <v>50</v>
      </c>
      <c r="D57" s="1265"/>
      <c r="E57" s="1266"/>
      <c r="F57" s="132">
        <v>5619</v>
      </c>
      <c r="G57" s="132">
        <v>4975</v>
      </c>
      <c r="H57" s="133">
        <v>6786</v>
      </c>
    </row>
    <row r="58" spans="2:8" ht="45.75" customHeight="1" x14ac:dyDescent="0.15">
      <c r="B58" s="134"/>
      <c r="C58" s="1253" t="s">
        <v>598</v>
      </c>
      <c r="D58" s="1254"/>
      <c r="E58" s="1255"/>
      <c r="F58" s="135">
        <v>999</v>
      </c>
      <c r="G58" s="135">
        <v>1364</v>
      </c>
      <c r="H58" s="136">
        <v>1461</v>
      </c>
    </row>
    <row r="59" spans="2:8" ht="45.75" customHeight="1" x14ac:dyDescent="0.15">
      <c r="B59" s="134"/>
      <c r="C59" s="1253" t="s">
        <v>599</v>
      </c>
      <c r="D59" s="1254"/>
      <c r="E59" s="1255"/>
      <c r="F59" s="135">
        <v>901</v>
      </c>
      <c r="G59" s="135">
        <v>629</v>
      </c>
      <c r="H59" s="136">
        <v>1353</v>
      </c>
    </row>
    <row r="60" spans="2:8" ht="45.75" customHeight="1" x14ac:dyDescent="0.15">
      <c r="B60" s="134"/>
      <c r="C60" s="1253" t="s">
        <v>600</v>
      </c>
      <c r="D60" s="1254"/>
      <c r="E60" s="1255"/>
      <c r="F60" s="135">
        <v>1068</v>
      </c>
      <c r="G60" s="135">
        <v>944</v>
      </c>
      <c r="H60" s="136">
        <v>1032</v>
      </c>
    </row>
    <row r="61" spans="2:8" ht="45.75" customHeight="1" x14ac:dyDescent="0.15">
      <c r="B61" s="134"/>
      <c r="C61" s="1253" t="s">
        <v>601</v>
      </c>
      <c r="D61" s="1254"/>
      <c r="E61" s="1255"/>
      <c r="F61" s="135">
        <v>1859</v>
      </c>
      <c r="G61" s="135">
        <v>1286</v>
      </c>
      <c r="H61" s="136">
        <v>1026</v>
      </c>
    </row>
    <row r="62" spans="2:8" ht="45.75" customHeight="1" thickBot="1" x14ac:dyDescent="0.2">
      <c r="B62" s="137"/>
      <c r="C62" s="1256" t="s">
        <v>602</v>
      </c>
      <c r="D62" s="1257"/>
      <c r="E62" s="1258"/>
      <c r="F62" s="138">
        <v>123</v>
      </c>
      <c r="G62" s="138">
        <v>2</v>
      </c>
      <c r="H62" s="139">
        <v>918</v>
      </c>
    </row>
    <row r="63" spans="2:8" ht="52.5" customHeight="1" thickBot="1" x14ac:dyDescent="0.2">
      <c r="B63" s="140"/>
      <c r="C63" s="1259" t="s">
        <v>51</v>
      </c>
      <c r="D63" s="1259"/>
      <c r="E63" s="1260"/>
      <c r="F63" s="141">
        <v>8132</v>
      </c>
      <c r="G63" s="141">
        <v>7643</v>
      </c>
      <c r="H63" s="142">
        <v>10096</v>
      </c>
    </row>
    <row r="64" spans="2:8" ht="15" customHeight="1" x14ac:dyDescent="0.15"/>
    <row r="65" ht="0" hidden="1" customHeight="1" x14ac:dyDescent="0.15"/>
    <row r="66" ht="0" hidden="1" customHeight="1" x14ac:dyDescent="0.15"/>
  </sheetData>
  <sheetProtection algorithmName="SHA-512" hashValue="qSTOvUyYb8mE5U7Fk0cqW2CtayrTDMa3V/la1sqdMnTACLnxO0TqiX8gP2FQC/H0cw4ozna3x4xD58HZWXxokQ==" saltValue="mZ2qeQ62+t7iC+jLOwSJ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V22" zoomScale="70" zoomScaleNormal="70" zoomScaleSheetLayoutView="55" workbookViewId="0">
      <selection activeCell="DD32" sqref="DD32"/>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558</v>
      </c>
      <c r="BQ50" s="1301"/>
      <c r="BR50" s="1301"/>
      <c r="BS50" s="1301"/>
      <c r="BT50" s="1301"/>
      <c r="BU50" s="1301"/>
      <c r="BV50" s="1301"/>
      <c r="BW50" s="1301"/>
      <c r="BX50" s="1301" t="s">
        <v>559</v>
      </c>
      <c r="BY50" s="1301"/>
      <c r="BZ50" s="1301"/>
      <c r="CA50" s="1301"/>
      <c r="CB50" s="1301"/>
      <c r="CC50" s="1301"/>
      <c r="CD50" s="1301"/>
      <c r="CE50" s="1301"/>
      <c r="CF50" s="1301" t="s">
        <v>560</v>
      </c>
      <c r="CG50" s="1301"/>
      <c r="CH50" s="1301"/>
      <c r="CI50" s="1301"/>
      <c r="CJ50" s="1301"/>
      <c r="CK50" s="1301"/>
      <c r="CL50" s="1301"/>
      <c r="CM50" s="1301"/>
      <c r="CN50" s="1301" t="s">
        <v>561</v>
      </c>
      <c r="CO50" s="1301"/>
      <c r="CP50" s="1301"/>
      <c r="CQ50" s="1301"/>
      <c r="CR50" s="1301"/>
      <c r="CS50" s="1301"/>
      <c r="CT50" s="1301"/>
      <c r="CU50" s="1301"/>
      <c r="CV50" s="1301" t="s">
        <v>562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609</v>
      </c>
      <c r="AO51" s="1305"/>
      <c r="AP51" s="1305"/>
      <c r="AQ51" s="1305"/>
      <c r="AR51" s="1305"/>
      <c r="AS51" s="1305"/>
      <c r="AT51" s="1305"/>
      <c r="AU51" s="1305"/>
      <c r="AV51" s="1305"/>
      <c r="AW51" s="1305"/>
      <c r="AX51" s="1305"/>
      <c r="AY51" s="1305"/>
      <c r="AZ51" s="1305"/>
      <c r="BA51" s="1305"/>
      <c r="BB51" s="1305" t="s">
        <v>610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33.9</v>
      </c>
      <c r="BY53" s="1307"/>
      <c r="BZ53" s="1307"/>
      <c r="CA53" s="1307"/>
      <c r="CB53" s="1307"/>
      <c r="CC53" s="1307"/>
      <c r="CD53" s="1307"/>
      <c r="CE53" s="1307"/>
      <c r="CF53" s="1307">
        <v>44</v>
      </c>
      <c r="CG53" s="1307"/>
      <c r="CH53" s="1307"/>
      <c r="CI53" s="1307"/>
      <c r="CJ53" s="1307"/>
      <c r="CK53" s="1307"/>
      <c r="CL53" s="1307"/>
      <c r="CM53" s="1307"/>
      <c r="CN53" s="1307">
        <v>44.3</v>
      </c>
      <c r="CO53" s="1307"/>
      <c r="CP53" s="1307"/>
      <c r="CQ53" s="1307"/>
      <c r="CR53" s="1307"/>
      <c r="CS53" s="1307"/>
      <c r="CT53" s="1307"/>
      <c r="CU53" s="1307"/>
      <c r="CV53" s="1307">
        <v>45.9</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612</v>
      </c>
      <c r="AO55" s="1301"/>
      <c r="AP55" s="1301"/>
      <c r="AQ55" s="1301"/>
      <c r="AR55" s="1301"/>
      <c r="AS55" s="1301"/>
      <c r="AT55" s="1301"/>
      <c r="AU55" s="1301"/>
      <c r="AV55" s="1301"/>
      <c r="AW55" s="1301"/>
      <c r="AX55" s="1301"/>
      <c r="AY55" s="1301"/>
      <c r="AZ55" s="1301"/>
      <c r="BA55" s="1301"/>
      <c r="BB55" s="1305" t="s">
        <v>610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613</v>
      </c>
    </row>
    <row r="64" spans="1:109" x14ac:dyDescent="0.15">
      <c r="B64" s="1276"/>
      <c r="G64" s="1283"/>
      <c r="I64" s="1317"/>
      <c r="J64" s="1317"/>
      <c r="K64" s="1317"/>
      <c r="L64" s="1317"/>
      <c r="M64" s="1317"/>
      <c r="N64" s="1318"/>
      <c r="AM64" s="1283"/>
      <c r="AN64" s="1283" t="s">
        <v>606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5" customHeight="1" x14ac:dyDescent="0.15">
      <c r="B65" s="1276"/>
      <c r="AN65" s="1285" t="s">
        <v>614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558</v>
      </c>
      <c r="BQ72" s="1301"/>
      <c r="BR72" s="1301"/>
      <c r="BS72" s="1301"/>
      <c r="BT72" s="1301"/>
      <c r="BU72" s="1301"/>
      <c r="BV72" s="1301"/>
      <c r="BW72" s="1301"/>
      <c r="BX72" s="1301" t="s">
        <v>559</v>
      </c>
      <c r="BY72" s="1301"/>
      <c r="BZ72" s="1301"/>
      <c r="CA72" s="1301"/>
      <c r="CB72" s="1301"/>
      <c r="CC72" s="1301"/>
      <c r="CD72" s="1301"/>
      <c r="CE72" s="1301"/>
      <c r="CF72" s="1301" t="s">
        <v>560</v>
      </c>
      <c r="CG72" s="1301"/>
      <c r="CH72" s="1301"/>
      <c r="CI72" s="1301"/>
      <c r="CJ72" s="1301"/>
      <c r="CK72" s="1301"/>
      <c r="CL72" s="1301"/>
      <c r="CM72" s="1301"/>
      <c r="CN72" s="1301" t="s">
        <v>561</v>
      </c>
      <c r="CO72" s="1301"/>
      <c r="CP72" s="1301"/>
      <c r="CQ72" s="1301"/>
      <c r="CR72" s="1301"/>
      <c r="CS72" s="1301"/>
      <c r="CT72" s="1301"/>
      <c r="CU72" s="1301"/>
      <c r="CV72" s="1301" t="s">
        <v>562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609</v>
      </c>
      <c r="AO73" s="1305"/>
      <c r="AP73" s="1305"/>
      <c r="AQ73" s="1305"/>
      <c r="AR73" s="1305"/>
      <c r="AS73" s="1305"/>
      <c r="AT73" s="1305"/>
      <c r="AU73" s="1305"/>
      <c r="AV73" s="1305"/>
      <c r="AW73" s="1305"/>
      <c r="AX73" s="1305"/>
      <c r="AY73" s="1305"/>
      <c r="AZ73" s="1305"/>
      <c r="BA73" s="1305"/>
      <c r="BB73" s="1305" t="s">
        <v>610</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615</v>
      </c>
      <c r="BC75" s="1305"/>
      <c r="BD75" s="1305"/>
      <c r="BE75" s="1305"/>
      <c r="BF75" s="1305"/>
      <c r="BG75" s="1305"/>
      <c r="BH75" s="1305"/>
      <c r="BI75" s="1305"/>
      <c r="BJ75" s="1305"/>
      <c r="BK75" s="1305"/>
      <c r="BL75" s="1305"/>
      <c r="BM75" s="1305"/>
      <c r="BN75" s="1305"/>
      <c r="BO75" s="1305"/>
      <c r="BP75" s="1307">
        <v>6.3</v>
      </c>
      <c r="BQ75" s="1307"/>
      <c r="BR75" s="1307"/>
      <c r="BS75" s="1307"/>
      <c r="BT75" s="1307"/>
      <c r="BU75" s="1307"/>
      <c r="BV75" s="1307"/>
      <c r="BW75" s="1307"/>
      <c r="BX75" s="1307">
        <v>5.8</v>
      </c>
      <c r="BY75" s="1307"/>
      <c r="BZ75" s="1307"/>
      <c r="CA75" s="1307"/>
      <c r="CB75" s="1307"/>
      <c r="CC75" s="1307"/>
      <c r="CD75" s="1307"/>
      <c r="CE75" s="1307"/>
      <c r="CF75" s="1307">
        <v>5.2</v>
      </c>
      <c r="CG75" s="1307"/>
      <c r="CH75" s="1307"/>
      <c r="CI75" s="1307"/>
      <c r="CJ75" s="1307"/>
      <c r="CK75" s="1307"/>
      <c r="CL75" s="1307"/>
      <c r="CM75" s="1307"/>
      <c r="CN75" s="1307">
        <v>4.2</v>
      </c>
      <c r="CO75" s="1307"/>
      <c r="CP75" s="1307"/>
      <c r="CQ75" s="1307"/>
      <c r="CR75" s="1307"/>
      <c r="CS75" s="1307"/>
      <c r="CT75" s="1307"/>
      <c r="CU75" s="1307"/>
      <c r="CV75" s="1307">
        <v>3.5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612</v>
      </c>
      <c r="AO77" s="1301"/>
      <c r="AP77" s="1301"/>
      <c r="AQ77" s="1301"/>
      <c r="AR77" s="1301"/>
      <c r="AS77" s="1301"/>
      <c r="AT77" s="1301"/>
      <c r="AU77" s="1301"/>
      <c r="AV77" s="1301"/>
      <c r="AW77" s="1301"/>
      <c r="AX77" s="1301"/>
      <c r="AY77" s="1301"/>
      <c r="AZ77" s="1301"/>
      <c r="BA77" s="1301"/>
      <c r="BB77" s="1305" t="s">
        <v>610</v>
      </c>
      <c r="BC77" s="1305"/>
      <c r="BD77" s="1305"/>
      <c r="BE77" s="1305"/>
      <c r="BF77" s="1305"/>
      <c r="BG77" s="1305"/>
      <c r="BH77" s="1305"/>
      <c r="BI77" s="1305"/>
      <c r="BJ77" s="1305"/>
      <c r="BK77" s="1305"/>
      <c r="BL77" s="1305"/>
      <c r="BM77" s="1305"/>
      <c r="BN77" s="1305"/>
      <c r="BO77" s="1305"/>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615</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72NXPeuLpvBdmlcIQadZwx5M55jE/+LFt3ZsR0GY+yUsJKCMvH+tfwumdodciy0Nwi36/fYrKGq6xdBKwwX3Q==" saltValue="dIEYL36PrpSpQW6C8T/hT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4" zoomScale="70" zoomScaleNormal="70" zoomScaleSheetLayoutView="70" workbookViewId="0">
      <selection activeCell="DD32" sqref="DD3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Ulzojlc2EX3OQM/sYMvNd0haMeKSlHQ17lINO+EDQaIXJD8R5l30yCqcBYOxXh47rFf+54wEvQ3W2xJitC+w==" saltValue="I14FSJDfpwAJHTEjI818X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70" zoomScaleNormal="70" zoomScaleSheetLayoutView="55" workbookViewId="0">
      <selection activeCell="DD32" sqref="DD3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WM7HUjdIQvYU3FjbZjENwYOMbjUyqdcoKUpFpnSqOHOJBhjvszvyUC6Vj6d2bsIYiLeLJcfdPnELwuRNFdOJg==" saltValue="h+9CFqfNyTjsD35znqcMB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90050</v>
      </c>
      <c r="E3" s="161"/>
      <c r="F3" s="162">
        <v>53292</v>
      </c>
      <c r="G3" s="163"/>
      <c r="H3" s="164"/>
    </row>
    <row r="4" spans="1:8" x14ac:dyDescent="0.15">
      <c r="A4" s="165"/>
      <c r="B4" s="166"/>
      <c r="C4" s="167"/>
      <c r="D4" s="168">
        <v>18379</v>
      </c>
      <c r="E4" s="169"/>
      <c r="F4" s="170">
        <v>28900</v>
      </c>
      <c r="G4" s="171"/>
      <c r="H4" s="172"/>
    </row>
    <row r="5" spans="1:8" x14ac:dyDescent="0.15">
      <c r="A5" s="153" t="s">
        <v>550</v>
      </c>
      <c r="B5" s="158"/>
      <c r="C5" s="159"/>
      <c r="D5" s="160">
        <v>96188</v>
      </c>
      <c r="E5" s="161"/>
      <c r="F5" s="162">
        <v>49919</v>
      </c>
      <c r="G5" s="163"/>
      <c r="H5" s="164"/>
    </row>
    <row r="6" spans="1:8" x14ac:dyDescent="0.15">
      <c r="A6" s="165"/>
      <c r="B6" s="166"/>
      <c r="C6" s="167"/>
      <c r="D6" s="168">
        <v>27638</v>
      </c>
      <c r="E6" s="169"/>
      <c r="F6" s="170">
        <v>26398</v>
      </c>
      <c r="G6" s="171"/>
      <c r="H6" s="172"/>
    </row>
    <row r="7" spans="1:8" x14ac:dyDescent="0.15">
      <c r="A7" s="153" t="s">
        <v>551</v>
      </c>
      <c r="B7" s="158"/>
      <c r="C7" s="159"/>
      <c r="D7" s="160">
        <v>131944</v>
      </c>
      <c r="E7" s="161"/>
      <c r="F7" s="162">
        <v>47738</v>
      </c>
      <c r="G7" s="163"/>
      <c r="H7" s="164"/>
    </row>
    <row r="8" spans="1:8" x14ac:dyDescent="0.15">
      <c r="A8" s="165"/>
      <c r="B8" s="166"/>
      <c r="C8" s="167"/>
      <c r="D8" s="168">
        <v>29038</v>
      </c>
      <c r="E8" s="169"/>
      <c r="F8" s="170">
        <v>24937</v>
      </c>
      <c r="G8" s="171"/>
      <c r="H8" s="172"/>
    </row>
    <row r="9" spans="1:8" x14ac:dyDescent="0.15">
      <c r="A9" s="153" t="s">
        <v>552</v>
      </c>
      <c r="B9" s="158"/>
      <c r="C9" s="159"/>
      <c r="D9" s="160">
        <v>86098</v>
      </c>
      <c r="E9" s="161"/>
      <c r="F9" s="162">
        <v>52191</v>
      </c>
      <c r="G9" s="163"/>
      <c r="H9" s="164"/>
    </row>
    <row r="10" spans="1:8" x14ac:dyDescent="0.15">
      <c r="A10" s="165"/>
      <c r="B10" s="166"/>
      <c r="C10" s="167"/>
      <c r="D10" s="168">
        <v>26556</v>
      </c>
      <c r="E10" s="169"/>
      <c r="F10" s="170">
        <v>24843</v>
      </c>
      <c r="G10" s="171"/>
      <c r="H10" s="172"/>
    </row>
    <row r="11" spans="1:8" x14ac:dyDescent="0.15">
      <c r="A11" s="153" t="s">
        <v>553</v>
      </c>
      <c r="B11" s="158"/>
      <c r="C11" s="159"/>
      <c r="D11" s="160">
        <v>73625</v>
      </c>
      <c r="E11" s="161"/>
      <c r="F11" s="162">
        <v>47387</v>
      </c>
      <c r="G11" s="163"/>
      <c r="H11" s="164"/>
    </row>
    <row r="12" spans="1:8" x14ac:dyDescent="0.15">
      <c r="A12" s="165"/>
      <c r="B12" s="166"/>
      <c r="C12" s="173"/>
      <c r="D12" s="168">
        <v>39627</v>
      </c>
      <c r="E12" s="169"/>
      <c r="F12" s="170">
        <v>24928</v>
      </c>
      <c r="G12" s="171"/>
      <c r="H12" s="172"/>
    </row>
    <row r="13" spans="1:8" x14ac:dyDescent="0.15">
      <c r="A13" s="153"/>
      <c r="B13" s="158"/>
      <c r="C13" s="174"/>
      <c r="D13" s="175">
        <v>95581</v>
      </c>
      <c r="E13" s="176"/>
      <c r="F13" s="177">
        <v>50105</v>
      </c>
      <c r="G13" s="178"/>
      <c r="H13" s="164"/>
    </row>
    <row r="14" spans="1:8" x14ac:dyDescent="0.15">
      <c r="A14" s="165"/>
      <c r="B14" s="166"/>
      <c r="C14" s="167"/>
      <c r="D14" s="168">
        <v>28248</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5.41</v>
      </c>
      <c r="C19" s="179">
        <f>ROUND(VALUE(SUBSTITUTE(実質収支比率等に係る経年分析!G$48,"▲","-")),2)</f>
        <v>6.13</v>
      </c>
      <c r="D19" s="179">
        <f>ROUND(VALUE(SUBSTITUTE(実質収支比率等に係る経年分析!H$48,"▲","-")),2)</f>
        <v>2.84</v>
      </c>
      <c r="E19" s="179">
        <f>ROUND(VALUE(SUBSTITUTE(実質収支比率等に係る経年分析!I$48,"▲","-")),2)</f>
        <v>5.57</v>
      </c>
      <c r="F19" s="179">
        <f>ROUND(VALUE(SUBSTITUTE(実質収支比率等に係る経年分析!J$48,"▲","-")),2)</f>
        <v>7.02</v>
      </c>
    </row>
    <row r="20" spans="1:11" x14ac:dyDescent="0.15">
      <c r="A20" s="179" t="s">
        <v>55</v>
      </c>
      <c r="B20" s="179">
        <f>ROUND(VALUE(SUBSTITUTE(実質収支比率等に係る経年分析!F$47,"▲","-")),2)</f>
        <v>36.5</v>
      </c>
      <c r="C20" s="179">
        <f>ROUND(VALUE(SUBSTITUTE(実質収支比率等に係る経年分析!G$47,"▲","-")),2)</f>
        <v>37.32</v>
      </c>
      <c r="D20" s="179">
        <f>ROUND(VALUE(SUBSTITUTE(実質収支比率等に係る経年分析!H$47,"▲","-")),2)</f>
        <v>33.53</v>
      </c>
      <c r="E20" s="179">
        <f>ROUND(VALUE(SUBSTITUTE(実質収支比率等に係る経年分析!I$47,"▲","-")),2)</f>
        <v>35.520000000000003</v>
      </c>
      <c r="F20" s="179">
        <f>ROUND(VALUE(SUBSTITUTE(実質収支比率等に係る経年分析!J$47,"▲","-")),2)</f>
        <v>43.68</v>
      </c>
    </row>
    <row r="21" spans="1:11" x14ac:dyDescent="0.15">
      <c r="A21" s="179" t="s">
        <v>56</v>
      </c>
      <c r="B21" s="179">
        <f>IF(ISNUMBER(VALUE(SUBSTITUTE(実質収支比率等に係る経年分析!F$49,"▲","-"))),ROUND(VALUE(SUBSTITUTE(実質収支比率等に係る経年分析!F$49,"▲","-")),2),NA())</f>
        <v>0.25</v>
      </c>
      <c r="C21" s="179">
        <f>IF(ISNUMBER(VALUE(SUBSTITUTE(実質収支比率等に係る経年分析!G$49,"▲","-"))),ROUND(VALUE(SUBSTITUTE(実質収支比率等に係る経年分析!G$49,"▲","-")),2),NA())</f>
        <v>3.12</v>
      </c>
      <c r="D21" s="179">
        <f>IF(ISNUMBER(VALUE(SUBSTITUTE(実質収支比率等に係る経年分析!H$49,"▲","-"))),ROUND(VALUE(SUBSTITUTE(実質収支比率等に係る経年分析!H$49,"▲","-")),2),NA())</f>
        <v>-6.59</v>
      </c>
      <c r="E21" s="179">
        <f>IF(ISNUMBER(VALUE(SUBSTITUTE(実質収支比率等に係る経年分析!I$49,"▲","-"))),ROUND(VALUE(SUBSTITUTE(実質収支比率等に係る経年分析!I$49,"▲","-")),2),NA())</f>
        <v>4.95</v>
      </c>
      <c r="F21" s="179">
        <f>IF(ISNUMBER(VALUE(SUBSTITUTE(実質収支比率等に係る経年分析!J$49,"▲","-"))),ROUND(VALUE(SUBSTITUTE(実質収支比率等に係る経年分析!J$49,"▲","-")),2),NA())</f>
        <v>10.55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2.75</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2.4700000000000002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0.45</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31.76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33.29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34.979999999999997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35.74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737</v>
      </c>
      <c r="E42" s="181"/>
      <c r="F42" s="181"/>
      <c r="G42" s="181">
        <f>'実質公債費比率（分子）の構造'!L$52</f>
        <v>731</v>
      </c>
      <c r="H42" s="181"/>
      <c r="I42" s="181"/>
      <c r="J42" s="181">
        <f>'実質公債費比率（分子）の構造'!M$52</f>
        <v>722</v>
      </c>
      <c r="K42" s="181"/>
      <c r="L42" s="181"/>
      <c r="M42" s="181">
        <f>'実質公債費比率（分子）の構造'!N$52</f>
        <v>732</v>
      </c>
      <c r="N42" s="181"/>
      <c r="O42" s="181"/>
      <c r="P42" s="181">
        <f>'実質公債費比率（分子）の構造'!O$52</f>
        <v>739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88</v>
      </c>
      <c r="C45" s="181"/>
      <c r="D45" s="181"/>
      <c r="E45" s="181">
        <f>'実質公債費比率（分子）の構造'!L$49</f>
        <v>107</v>
      </c>
      <c r="F45" s="181"/>
      <c r="G45" s="181"/>
      <c r="H45" s="181">
        <f>'実質公債費比率（分子）の構造'!M$49</f>
        <v>112</v>
      </c>
      <c r="I45" s="181"/>
      <c r="J45" s="181"/>
      <c r="K45" s="181">
        <f>'実質公債費比率（分子）の構造'!N$49</f>
        <v>108</v>
      </c>
      <c r="L45" s="181"/>
      <c r="M45" s="181"/>
      <c r="N45" s="181">
        <f>'実質公債費比率（分子）の構造'!O$49</f>
        <v>115</v>
      </c>
      <c r="O45" s="181"/>
      <c r="P45" s="181"/>
    </row>
    <row r="46" spans="1:16" x14ac:dyDescent="0.15">
      <c r="A46" s="181" t="s">
        <v>67</v>
      </c>
      <c r="B46" s="181">
        <f>'実質公債費比率（分子）の構造'!K$48</f>
        <v>99</v>
      </c>
      <c r="C46" s="181"/>
      <c r="D46" s="181"/>
      <c r="E46" s="181">
        <f>'実質公債費比率（分子）の構造'!L$48</f>
        <v>100</v>
      </c>
      <c r="F46" s="181"/>
      <c r="G46" s="181"/>
      <c r="H46" s="181">
        <f>'実質公債費比率（分子）の構造'!M$48</f>
        <v>95</v>
      </c>
      <c r="I46" s="181"/>
      <c r="J46" s="181"/>
      <c r="K46" s="181">
        <f>'実質公債費比率（分子）の構造'!N$48</f>
        <v>35</v>
      </c>
      <c r="L46" s="181"/>
      <c r="M46" s="181"/>
      <c r="N46" s="181">
        <f>'実質公債費比率（分子）の構造'!O$48</f>
        <v>49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911</v>
      </c>
      <c r="C49" s="181"/>
      <c r="D49" s="181"/>
      <c r="E49" s="181">
        <f>'実質公債費比率（分子）の構造'!L$45</f>
        <v>850</v>
      </c>
      <c r="F49" s="181"/>
      <c r="G49" s="181"/>
      <c r="H49" s="181">
        <f>'実質公債費比率（分子）の構造'!M$45</f>
        <v>806</v>
      </c>
      <c r="I49" s="181"/>
      <c r="J49" s="181"/>
      <c r="K49" s="181">
        <f>'実質公債費比率（分子）の構造'!N$45</f>
        <v>783</v>
      </c>
      <c r="L49" s="181"/>
      <c r="M49" s="181"/>
      <c r="N49" s="181">
        <f>'実質公債費比率（分子）の構造'!O$45</f>
        <v>776</v>
      </c>
      <c r="O49" s="181"/>
      <c r="P49" s="181"/>
    </row>
    <row r="50" spans="1:16" x14ac:dyDescent="0.15">
      <c r="A50" s="181" t="s">
        <v>71</v>
      </c>
      <c r="B50" s="181" t="e">
        <f>NA()</f>
        <v>#N/A</v>
      </c>
      <c r="C50" s="181">
        <f>IF(ISNUMBER('実質公債費比率（分子）の構造'!K$53),'実質公債費比率（分子）の構造'!K$53,NA())</f>
        <v>361</v>
      </c>
      <c r="D50" s="181" t="e">
        <f>NA()</f>
        <v>#N/A</v>
      </c>
      <c r="E50" s="181" t="e">
        <f>NA()</f>
        <v>#N/A</v>
      </c>
      <c r="F50" s="181">
        <f>IF(ISNUMBER('実質公債費比率（分子）の構造'!L$53),'実質公債費比率（分子）の構造'!L$53,NA())</f>
        <v>326</v>
      </c>
      <c r="G50" s="181" t="e">
        <f>NA()</f>
        <v>#N/A</v>
      </c>
      <c r="H50" s="181" t="e">
        <f>NA()</f>
        <v>#N/A</v>
      </c>
      <c r="I50" s="181">
        <f>IF(ISNUMBER('実質公債費比率（分子）の構造'!M$53),'実質公債費比率（分子）の構造'!M$53,NA())</f>
        <v>291</v>
      </c>
      <c r="J50" s="181" t="e">
        <f>NA()</f>
        <v>#N/A</v>
      </c>
      <c r="K50" s="181" t="e">
        <f>NA()</f>
        <v>#N/A</v>
      </c>
      <c r="L50" s="181">
        <f>IF(ISNUMBER('実質公債費比率（分子）の構造'!N$53),'実質公債費比率（分子）の構造'!N$53,NA())</f>
        <v>194</v>
      </c>
      <c r="M50" s="181" t="e">
        <f>NA()</f>
        <v>#N/A</v>
      </c>
      <c r="N50" s="181" t="e">
        <f>NA()</f>
        <v>#N/A</v>
      </c>
      <c r="O50" s="181">
        <f>IF(ISNUMBER('実質公債費比率（分子）の構造'!O$53),'実質公債費比率（分子）の構造'!O$53,NA())</f>
        <v>201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6466</v>
      </c>
      <c r="E56" s="180"/>
      <c r="F56" s="180"/>
      <c r="G56" s="180">
        <f>'将来負担比率（分子）の構造'!J$52</f>
        <v>6636</v>
      </c>
      <c r="H56" s="180"/>
      <c r="I56" s="180"/>
      <c r="J56" s="180">
        <f>'将来負担比率（分子）の構造'!K$52</f>
        <v>6932</v>
      </c>
      <c r="K56" s="180"/>
      <c r="L56" s="180"/>
      <c r="M56" s="180">
        <f>'将来負担比率（分子）の構造'!L$52</f>
        <v>7098</v>
      </c>
      <c r="N56" s="180"/>
      <c r="O56" s="180"/>
      <c r="P56" s="180">
        <f>'将来負担比率（分子）の構造'!M$52</f>
        <v>7382</v>
      </c>
    </row>
    <row r="57" spans="1:16" x14ac:dyDescent="0.15">
      <c r="A57" s="180" t="s">
        <v>42</v>
      </c>
      <c r="B57" s="180"/>
      <c r="C57" s="180"/>
      <c r="D57" s="180">
        <f>'将来負担比率（分子）の構造'!I$51</f>
        <v>2138</v>
      </c>
      <c r="E57" s="180"/>
      <c r="F57" s="180"/>
      <c r="G57" s="180">
        <f>'将来負担比率（分子）の構造'!J$51</f>
        <v>985</v>
      </c>
      <c r="H57" s="180"/>
      <c r="I57" s="180"/>
      <c r="J57" s="180">
        <f>'将来負担比率（分子）の構造'!K$51</f>
        <v>827</v>
      </c>
      <c r="K57" s="180"/>
      <c r="L57" s="180"/>
      <c r="M57" s="180">
        <f>'将来負担比率（分子）の構造'!L$51</f>
        <v>668</v>
      </c>
      <c r="N57" s="180"/>
      <c r="O57" s="180"/>
      <c r="P57" s="180">
        <f>'将来負担比率（分子）の構造'!M$51</f>
        <v>510</v>
      </c>
    </row>
    <row r="58" spans="1:16" x14ac:dyDescent="0.15">
      <c r="A58" s="180" t="s">
        <v>41</v>
      </c>
      <c r="B58" s="180"/>
      <c r="C58" s="180"/>
      <c r="D58" s="180">
        <f>'将来負担比率（分子）の構造'!I$50</f>
        <v>6190</v>
      </c>
      <c r="E58" s="180"/>
      <c r="F58" s="180"/>
      <c r="G58" s="180">
        <f>'将来負担比率（分子）の構造'!J$50</f>
        <v>6207</v>
      </c>
      <c r="H58" s="180"/>
      <c r="I58" s="180"/>
      <c r="J58" s="180">
        <f>'将来負担比率（分子）の構造'!K$50</f>
        <v>7161</v>
      </c>
      <c r="K58" s="180"/>
      <c r="L58" s="180"/>
      <c r="M58" s="180">
        <f>'将来負担比率（分子）の構造'!L$50</f>
        <v>6603</v>
      </c>
      <c r="N58" s="180"/>
      <c r="O58" s="180"/>
      <c r="P58" s="180">
        <f>'将来負担比率（分子）の構造'!M$50</f>
        <v>8204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603</v>
      </c>
      <c r="C62" s="180"/>
      <c r="D62" s="180"/>
      <c r="E62" s="180">
        <f>'将来負担比率（分子）の構造'!J$45</f>
        <v>594</v>
      </c>
      <c r="F62" s="180"/>
      <c r="G62" s="180"/>
      <c r="H62" s="180">
        <f>'将来負担比率（分子）の構造'!K$45</f>
        <v>475</v>
      </c>
      <c r="I62" s="180"/>
      <c r="J62" s="180"/>
      <c r="K62" s="180">
        <f>'将来負担比率（分子）の構造'!L$45</f>
        <v>336</v>
      </c>
      <c r="L62" s="180"/>
      <c r="M62" s="180"/>
      <c r="N62" s="180">
        <f>'将来負担比率（分子）の構造'!M$45</f>
        <v>319</v>
      </c>
      <c r="O62" s="180"/>
      <c r="P62" s="180"/>
    </row>
    <row r="63" spans="1:16" x14ac:dyDescent="0.15">
      <c r="A63" s="180" t="s">
        <v>34</v>
      </c>
      <c r="B63" s="180">
        <f>'将来負担比率（分子）の構造'!I$44</f>
        <v>745</v>
      </c>
      <c r="C63" s="180"/>
      <c r="D63" s="180"/>
      <c r="E63" s="180">
        <f>'将来負担比率（分子）の構造'!J$44</f>
        <v>792</v>
      </c>
      <c r="F63" s="180"/>
      <c r="G63" s="180"/>
      <c r="H63" s="180">
        <f>'将来負担比率（分子）の構造'!K$44</f>
        <v>727</v>
      </c>
      <c r="I63" s="180"/>
      <c r="J63" s="180"/>
      <c r="K63" s="180">
        <f>'将来負担比率（分子）の構造'!L$44</f>
        <v>647</v>
      </c>
      <c r="L63" s="180"/>
      <c r="M63" s="180"/>
      <c r="N63" s="180">
        <f>'将来負担比率（分子）の構造'!M$44</f>
        <v>556</v>
      </c>
      <c r="O63" s="180"/>
      <c r="P63" s="180"/>
    </row>
    <row r="64" spans="1:16" x14ac:dyDescent="0.15">
      <c r="A64" s="180" t="s">
        <v>33</v>
      </c>
      <c r="B64" s="180">
        <f>'将来負担比率（分子）の構造'!I$43</f>
        <v>1312</v>
      </c>
      <c r="C64" s="180"/>
      <c r="D64" s="180"/>
      <c r="E64" s="180">
        <f>'将来負担比率（分子）の構造'!J$43</f>
        <v>1356</v>
      </c>
      <c r="F64" s="180"/>
      <c r="G64" s="180"/>
      <c r="H64" s="180">
        <f>'将来負担比率（分子）の構造'!K$43</f>
        <v>1420</v>
      </c>
      <c r="I64" s="180"/>
      <c r="J64" s="180"/>
      <c r="K64" s="180">
        <f>'将来負担比率（分子）の構造'!L$43</f>
        <v>1147</v>
      </c>
      <c r="L64" s="180"/>
      <c r="M64" s="180"/>
      <c r="N64" s="180">
        <f>'将来負担比率（分子）の構造'!M$43</f>
        <v>900</v>
      </c>
      <c r="O64" s="180"/>
      <c r="P64" s="180"/>
    </row>
    <row r="65" spans="1:16" x14ac:dyDescent="0.15">
      <c r="A65" s="180" t="s">
        <v>32</v>
      </c>
      <c r="B65" s="180">
        <f>'将来負担比率（分子）の構造'!I$42</f>
        <v>1911</v>
      </c>
      <c r="C65" s="180"/>
      <c r="D65" s="180"/>
      <c r="E65" s="180">
        <f>'将来負担比率（分子）の構造'!J$42</f>
        <v>1529</v>
      </c>
      <c r="F65" s="180"/>
      <c r="G65" s="180"/>
      <c r="H65" s="180">
        <f>'将来負担比率（分子）の構造'!K$42</f>
        <v>1285</v>
      </c>
      <c r="I65" s="180"/>
      <c r="J65" s="180"/>
      <c r="K65" s="180">
        <f>'将来負担比率（分子）の構造'!L$42</f>
        <v>1107</v>
      </c>
      <c r="L65" s="180"/>
      <c r="M65" s="180"/>
      <c r="N65" s="180">
        <f>'将来負担比率（分子）の構造'!M$42</f>
        <v>898</v>
      </c>
      <c r="O65" s="180"/>
      <c r="P65" s="180"/>
    </row>
    <row r="66" spans="1:16" x14ac:dyDescent="0.15">
      <c r="A66" s="180" t="s">
        <v>31</v>
      </c>
      <c r="B66" s="180">
        <f>'将来負担比率（分子）の構造'!I$41</f>
        <v>6910</v>
      </c>
      <c r="C66" s="180"/>
      <c r="D66" s="180"/>
      <c r="E66" s="180">
        <f>'将来負担比率（分子）の構造'!J$41</f>
        <v>6619</v>
      </c>
      <c r="F66" s="180"/>
      <c r="G66" s="180"/>
      <c r="H66" s="180">
        <f>'将来負担比率（分子）の構造'!K$41</f>
        <v>6621</v>
      </c>
      <c r="I66" s="180"/>
      <c r="J66" s="180"/>
      <c r="K66" s="180">
        <f>'将来負担比率（分子）の構造'!L$41</f>
        <v>6379</v>
      </c>
      <c r="L66" s="180"/>
      <c r="M66" s="180"/>
      <c r="N66" s="180">
        <f>'将来負担比率（分子）の構造'!M$41</f>
        <v>6568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2330</v>
      </c>
      <c r="C72" s="184">
        <f>基金残高に係る経年分析!G55</f>
        <v>2484</v>
      </c>
      <c r="D72" s="184">
        <f>基金残高に係る経年分析!H55</f>
        <v>3127</v>
      </c>
    </row>
    <row r="73" spans="1:16" x14ac:dyDescent="0.15">
      <c r="A73" s="183" t="s">
        <v>78</v>
      </c>
      <c r="B73" s="184">
        <f>基金残高に係る経年分析!F56</f>
        <v>183</v>
      </c>
      <c r="C73" s="184">
        <f>基金残高に係る経年分析!G56</f>
        <v>183</v>
      </c>
      <c r="D73" s="184">
        <f>基金残高に係る経年分析!H56</f>
        <v>183</v>
      </c>
    </row>
    <row r="74" spans="1:16" x14ac:dyDescent="0.15">
      <c r="A74" s="183" t="s">
        <v>79</v>
      </c>
      <c r="B74" s="184">
        <f>基金残高に係る経年分析!F57</f>
        <v>5619</v>
      </c>
      <c r="C74" s="184">
        <f>基金残高に係る経年分析!G57</f>
        <v>4975</v>
      </c>
      <c r="D74" s="184">
        <f>基金残高に係る経年分析!H57</f>
        <v>6786</v>
      </c>
    </row>
  </sheetData>
  <sheetProtection algorithmName="SHA-512" hashValue="NQL6jFsrfpTM/iZlTVhweqvS+NfQHlFwLJXGxr3ZJbWGoY4cDTQNlscXwu8OSREhG/5LyF7/UafnkiFM5jH2ww==" saltValue="hzLnS+2B3g2TTkrZQljo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election activeCell="AQ34" sqref="AQ34:BF34"/>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222</v>
      </c>
      <c r="C5" s="628"/>
      <c r="D5" s="628"/>
      <c r="E5" s="628"/>
      <c r="F5" s="628"/>
      <c r="G5" s="628"/>
      <c r="H5" s="628"/>
      <c r="I5" s="628"/>
      <c r="J5" s="628"/>
      <c r="K5" s="628"/>
      <c r="L5" s="628"/>
      <c r="M5" s="628"/>
      <c r="N5" s="628"/>
      <c r="O5" s="628"/>
      <c r="P5" s="628"/>
      <c r="Q5" s="629"/>
      <c r="R5" s="630">
        <v>5232273</v>
      </c>
      <c r="S5" s="631"/>
      <c r="T5" s="631"/>
      <c r="U5" s="631"/>
      <c r="V5" s="631"/>
      <c r="W5" s="631"/>
      <c r="X5" s="631"/>
      <c r="Y5" s="632"/>
      <c r="Z5" s="633">
        <v>32.1</v>
      </c>
      <c r="AA5" s="633"/>
      <c r="AB5" s="633"/>
      <c r="AC5" s="633"/>
      <c r="AD5" s="634">
        <v>5232273</v>
      </c>
      <c r="AE5" s="634"/>
      <c r="AF5" s="634"/>
      <c r="AG5" s="634"/>
      <c r="AH5" s="634"/>
      <c r="AI5" s="634"/>
      <c r="AJ5" s="634"/>
      <c r="AK5" s="634"/>
      <c r="AL5" s="635">
        <v>66.099999999999994</v>
      </c>
      <c r="AM5" s="636"/>
      <c r="AN5" s="636"/>
      <c r="AO5" s="637"/>
      <c r="AP5" s="627" t="s">
        <v>223</v>
      </c>
      <c r="AQ5" s="628"/>
      <c r="AR5" s="628"/>
      <c r="AS5" s="628"/>
      <c r="AT5" s="628"/>
      <c r="AU5" s="628"/>
      <c r="AV5" s="628"/>
      <c r="AW5" s="628"/>
      <c r="AX5" s="628"/>
      <c r="AY5" s="628"/>
      <c r="AZ5" s="628"/>
      <c r="BA5" s="628"/>
      <c r="BB5" s="628"/>
      <c r="BC5" s="628"/>
      <c r="BD5" s="628"/>
      <c r="BE5" s="628"/>
      <c r="BF5" s="629"/>
      <c r="BG5" s="641">
        <v>5204308</v>
      </c>
      <c r="BH5" s="642"/>
      <c r="BI5" s="642"/>
      <c r="BJ5" s="642"/>
      <c r="BK5" s="642"/>
      <c r="BL5" s="642"/>
      <c r="BM5" s="642"/>
      <c r="BN5" s="643"/>
      <c r="BO5" s="644">
        <v>99.5</v>
      </c>
      <c r="BP5" s="644"/>
      <c r="BQ5" s="644"/>
      <c r="BR5" s="644"/>
      <c r="BS5" s="645" t="s">
        <v>126</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x14ac:dyDescent="0.15">
      <c r="B6" s="638" t="s">
        <v>227</v>
      </c>
      <c r="C6" s="639"/>
      <c r="D6" s="639"/>
      <c r="E6" s="639"/>
      <c r="F6" s="639"/>
      <c r="G6" s="639"/>
      <c r="H6" s="639"/>
      <c r="I6" s="639"/>
      <c r="J6" s="639"/>
      <c r="K6" s="639"/>
      <c r="L6" s="639"/>
      <c r="M6" s="639"/>
      <c r="N6" s="639"/>
      <c r="O6" s="639"/>
      <c r="P6" s="639"/>
      <c r="Q6" s="640"/>
      <c r="R6" s="641">
        <v>60235</v>
      </c>
      <c r="S6" s="642"/>
      <c r="T6" s="642"/>
      <c r="U6" s="642"/>
      <c r="V6" s="642"/>
      <c r="W6" s="642"/>
      <c r="X6" s="642"/>
      <c r="Y6" s="643"/>
      <c r="Z6" s="644">
        <v>0.4</v>
      </c>
      <c r="AA6" s="644"/>
      <c r="AB6" s="644"/>
      <c r="AC6" s="644"/>
      <c r="AD6" s="645">
        <v>60235</v>
      </c>
      <c r="AE6" s="645"/>
      <c r="AF6" s="645"/>
      <c r="AG6" s="645"/>
      <c r="AH6" s="645"/>
      <c r="AI6" s="645"/>
      <c r="AJ6" s="645"/>
      <c r="AK6" s="645"/>
      <c r="AL6" s="646">
        <v>0.8</v>
      </c>
      <c r="AM6" s="647"/>
      <c r="AN6" s="647"/>
      <c r="AO6" s="648"/>
      <c r="AP6" s="638" t="s">
        <v>228</v>
      </c>
      <c r="AQ6" s="639"/>
      <c r="AR6" s="639"/>
      <c r="AS6" s="639"/>
      <c r="AT6" s="639"/>
      <c r="AU6" s="639"/>
      <c r="AV6" s="639"/>
      <c r="AW6" s="639"/>
      <c r="AX6" s="639"/>
      <c r="AY6" s="639"/>
      <c r="AZ6" s="639"/>
      <c r="BA6" s="639"/>
      <c r="BB6" s="639"/>
      <c r="BC6" s="639"/>
      <c r="BD6" s="639"/>
      <c r="BE6" s="639"/>
      <c r="BF6" s="640"/>
      <c r="BG6" s="641">
        <v>5204308</v>
      </c>
      <c r="BH6" s="642"/>
      <c r="BI6" s="642"/>
      <c r="BJ6" s="642"/>
      <c r="BK6" s="642"/>
      <c r="BL6" s="642"/>
      <c r="BM6" s="642"/>
      <c r="BN6" s="643"/>
      <c r="BO6" s="644">
        <v>99.5</v>
      </c>
      <c r="BP6" s="644"/>
      <c r="BQ6" s="644"/>
      <c r="BR6" s="644"/>
      <c r="BS6" s="645" t="s">
        <v>126</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147778</v>
      </c>
      <c r="CS6" s="642"/>
      <c r="CT6" s="642"/>
      <c r="CU6" s="642"/>
      <c r="CV6" s="642"/>
      <c r="CW6" s="642"/>
      <c r="CX6" s="642"/>
      <c r="CY6" s="643"/>
      <c r="CZ6" s="635">
        <v>1</v>
      </c>
      <c r="DA6" s="636"/>
      <c r="DB6" s="636"/>
      <c r="DC6" s="655"/>
      <c r="DD6" s="650" t="s">
        <v>230</v>
      </c>
      <c r="DE6" s="642"/>
      <c r="DF6" s="642"/>
      <c r="DG6" s="642"/>
      <c r="DH6" s="642"/>
      <c r="DI6" s="642"/>
      <c r="DJ6" s="642"/>
      <c r="DK6" s="642"/>
      <c r="DL6" s="642"/>
      <c r="DM6" s="642"/>
      <c r="DN6" s="642"/>
      <c r="DO6" s="642"/>
      <c r="DP6" s="643"/>
      <c r="DQ6" s="650">
        <v>147778</v>
      </c>
      <c r="DR6" s="642"/>
      <c r="DS6" s="642"/>
      <c r="DT6" s="642"/>
      <c r="DU6" s="642"/>
      <c r="DV6" s="642"/>
      <c r="DW6" s="642"/>
      <c r="DX6" s="642"/>
      <c r="DY6" s="642"/>
      <c r="DZ6" s="642"/>
      <c r="EA6" s="642"/>
      <c r="EB6" s="642"/>
      <c r="EC6" s="651"/>
    </row>
    <row r="7" spans="2:143" ht="11.25" customHeight="1" x14ac:dyDescent="0.15">
      <c r="B7" s="638" t="s">
        <v>231</v>
      </c>
      <c r="C7" s="639"/>
      <c r="D7" s="639"/>
      <c r="E7" s="639"/>
      <c r="F7" s="639"/>
      <c r="G7" s="639"/>
      <c r="H7" s="639"/>
      <c r="I7" s="639"/>
      <c r="J7" s="639"/>
      <c r="K7" s="639"/>
      <c r="L7" s="639"/>
      <c r="M7" s="639"/>
      <c r="N7" s="639"/>
      <c r="O7" s="639"/>
      <c r="P7" s="639"/>
      <c r="Q7" s="640"/>
      <c r="R7" s="641">
        <v>2996</v>
      </c>
      <c r="S7" s="642"/>
      <c r="T7" s="642"/>
      <c r="U7" s="642"/>
      <c r="V7" s="642"/>
      <c r="W7" s="642"/>
      <c r="X7" s="642"/>
      <c r="Y7" s="643"/>
      <c r="Z7" s="644">
        <v>0</v>
      </c>
      <c r="AA7" s="644"/>
      <c r="AB7" s="644"/>
      <c r="AC7" s="644"/>
      <c r="AD7" s="645">
        <v>2996</v>
      </c>
      <c r="AE7" s="645"/>
      <c r="AF7" s="645"/>
      <c r="AG7" s="645"/>
      <c r="AH7" s="645"/>
      <c r="AI7" s="645"/>
      <c r="AJ7" s="645"/>
      <c r="AK7" s="645"/>
      <c r="AL7" s="646">
        <v>0</v>
      </c>
      <c r="AM7" s="647"/>
      <c r="AN7" s="647"/>
      <c r="AO7" s="648"/>
      <c r="AP7" s="638" t="s">
        <v>232</v>
      </c>
      <c r="AQ7" s="639"/>
      <c r="AR7" s="639"/>
      <c r="AS7" s="639"/>
      <c r="AT7" s="639"/>
      <c r="AU7" s="639"/>
      <c r="AV7" s="639"/>
      <c r="AW7" s="639"/>
      <c r="AX7" s="639"/>
      <c r="AY7" s="639"/>
      <c r="AZ7" s="639"/>
      <c r="BA7" s="639"/>
      <c r="BB7" s="639"/>
      <c r="BC7" s="639"/>
      <c r="BD7" s="639"/>
      <c r="BE7" s="639"/>
      <c r="BF7" s="640"/>
      <c r="BG7" s="641">
        <v>1689921</v>
      </c>
      <c r="BH7" s="642"/>
      <c r="BI7" s="642"/>
      <c r="BJ7" s="642"/>
      <c r="BK7" s="642"/>
      <c r="BL7" s="642"/>
      <c r="BM7" s="642"/>
      <c r="BN7" s="643"/>
      <c r="BO7" s="644">
        <v>32.299999999999997</v>
      </c>
      <c r="BP7" s="644"/>
      <c r="BQ7" s="644"/>
      <c r="BR7" s="644"/>
      <c r="BS7" s="645" t="s">
        <v>126</v>
      </c>
      <c r="BT7" s="645"/>
      <c r="BU7" s="645"/>
      <c r="BV7" s="645"/>
      <c r="BW7" s="645"/>
      <c r="BX7" s="645"/>
      <c r="BY7" s="645"/>
      <c r="BZ7" s="645"/>
      <c r="CA7" s="645"/>
      <c r="CB7" s="649"/>
      <c r="CD7" s="656" t="s">
        <v>233</v>
      </c>
      <c r="CE7" s="657"/>
      <c r="CF7" s="657"/>
      <c r="CG7" s="657"/>
      <c r="CH7" s="657"/>
      <c r="CI7" s="657"/>
      <c r="CJ7" s="657"/>
      <c r="CK7" s="657"/>
      <c r="CL7" s="657"/>
      <c r="CM7" s="657"/>
      <c r="CN7" s="657"/>
      <c r="CO7" s="657"/>
      <c r="CP7" s="657"/>
      <c r="CQ7" s="658"/>
      <c r="CR7" s="641">
        <v>3286784</v>
      </c>
      <c r="CS7" s="642"/>
      <c r="CT7" s="642"/>
      <c r="CU7" s="642"/>
      <c r="CV7" s="642"/>
      <c r="CW7" s="642"/>
      <c r="CX7" s="642"/>
      <c r="CY7" s="643"/>
      <c r="CZ7" s="644">
        <v>21.2</v>
      </c>
      <c r="DA7" s="644"/>
      <c r="DB7" s="644"/>
      <c r="DC7" s="644"/>
      <c r="DD7" s="650">
        <v>364755</v>
      </c>
      <c r="DE7" s="642"/>
      <c r="DF7" s="642"/>
      <c r="DG7" s="642"/>
      <c r="DH7" s="642"/>
      <c r="DI7" s="642"/>
      <c r="DJ7" s="642"/>
      <c r="DK7" s="642"/>
      <c r="DL7" s="642"/>
      <c r="DM7" s="642"/>
      <c r="DN7" s="642"/>
      <c r="DO7" s="642"/>
      <c r="DP7" s="643"/>
      <c r="DQ7" s="650">
        <v>1955647</v>
      </c>
      <c r="DR7" s="642"/>
      <c r="DS7" s="642"/>
      <c r="DT7" s="642"/>
      <c r="DU7" s="642"/>
      <c r="DV7" s="642"/>
      <c r="DW7" s="642"/>
      <c r="DX7" s="642"/>
      <c r="DY7" s="642"/>
      <c r="DZ7" s="642"/>
      <c r="EA7" s="642"/>
      <c r="EB7" s="642"/>
      <c r="EC7" s="651"/>
    </row>
    <row r="8" spans="2:143" ht="11.25" customHeight="1" x14ac:dyDescent="0.15">
      <c r="B8" s="638" t="s">
        <v>234</v>
      </c>
      <c r="C8" s="639"/>
      <c r="D8" s="639"/>
      <c r="E8" s="639"/>
      <c r="F8" s="639"/>
      <c r="G8" s="639"/>
      <c r="H8" s="639"/>
      <c r="I8" s="639"/>
      <c r="J8" s="639"/>
      <c r="K8" s="639"/>
      <c r="L8" s="639"/>
      <c r="M8" s="639"/>
      <c r="N8" s="639"/>
      <c r="O8" s="639"/>
      <c r="P8" s="639"/>
      <c r="Q8" s="640"/>
      <c r="R8" s="641">
        <v>4962</v>
      </c>
      <c r="S8" s="642"/>
      <c r="T8" s="642"/>
      <c r="U8" s="642"/>
      <c r="V8" s="642"/>
      <c r="W8" s="642"/>
      <c r="X8" s="642"/>
      <c r="Y8" s="643"/>
      <c r="Z8" s="644">
        <v>0</v>
      </c>
      <c r="AA8" s="644"/>
      <c r="AB8" s="644"/>
      <c r="AC8" s="644"/>
      <c r="AD8" s="645">
        <v>4962</v>
      </c>
      <c r="AE8" s="645"/>
      <c r="AF8" s="645"/>
      <c r="AG8" s="645"/>
      <c r="AH8" s="645"/>
      <c r="AI8" s="645"/>
      <c r="AJ8" s="645"/>
      <c r="AK8" s="645"/>
      <c r="AL8" s="646">
        <v>0.1</v>
      </c>
      <c r="AM8" s="647"/>
      <c r="AN8" s="647"/>
      <c r="AO8" s="648"/>
      <c r="AP8" s="638" t="s">
        <v>235</v>
      </c>
      <c r="AQ8" s="639"/>
      <c r="AR8" s="639"/>
      <c r="AS8" s="639"/>
      <c r="AT8" s="639"/>
      <c r="AU8" s="639"/>
      <c r="AV8" s="639"/>
      <c r="AW8" s="639"/>
      <c r="AX8" s="639"/>
      <c r="AY8" s="639"/>
      <c r="AZ8" s="639"/>
      <c r="BA8" s="639"/>
      <c r="BB8" s="639"/>
      <c r="BC8" s="639"/>
      <c r="BD8" s="639"/>
      <c r="BE8" s="639"/>
      <c r="BF8" s="640"/>
      <c r="BG8" s="641">
        <v>43689</v>
      </c>
      <c r="BH8" s="642"/>
      <c r="BI8" s="642"/>
      <c r="BJ8" s="642"/>
      <c r="BK8" s="642"/>
      <c r="BL8" s="642"/>
      <c r="BM8" s="642"/>
      <c r="BN8" s="643"/>
      <c r="BO8" s="644">
        <v>0.8</v>
      </c>
      <c r="BP8" s="644"/>
      <c r="BQ8" s="644"/>
      <c r="BR8" s="644"/>
      <c r="BS8" s="650" t="s">
        <v>230</v>
      </c>
      <c r="BT8" s="642"/>
      <c r="BU8" s="642"/>
      <c r="BV8" s="642"/>
      <c r="BW8" s="642"/>
      <c r="BX8" s="642"/>
      <c r="BY8" s="642"/>
      <c r="BZ8" s="642"/>
      <c r="CA8" s="642"/>
      <c r="CB8" s="651"/>
      <c r="CD8" s="656" t="s">
        <v>236</v>
      </c>
      <c r="CE8" s="657"/>
      <c r="CF8" s="657"/>
      <c r="CG8" s="657"/>
      <c r="CH8" s="657"/>
      <c r="CI8" s="657"/>
      <c r="CJ8" s="657"/>
      <c r="CK8" s="657"/>
      <c r="CL8" s="657"/>
      <c r="CM8" s="657"/>
      <c r="CN8" s="657"/>
      <c r="CO8" s="657"/>
      <c r="CP8" s="657"/>
      <c r="CQ8" s="658"/>
      <c r="CR8" s="641">
        <v>4623304</v>
      </c>
      <c r="CS8" s="642"/>
      <c r="CT8" s="642"/>
      <c r="CU8" s="642"/>
      <c r="CV8" s="642"/>
      <c r="CW8" s="642"/>
      <c r="CX8" s="642"/>
      <c r="CY8" s="643"/>
      <c r="CZ8" s="644">
        <v>29.8</v>
      </c>
      <c r="DA8" s="644"/>
      <c r="DB8" s="644"/>
      <c r="DC8" s="644"/>
      <c r="DD8" s="650">
        <v>26208</v>
      </c>
      <c r="DE8" s="642"/>
      <c r="DF8" s="642"/>
      <c r="DG8" s="642"/>
      <c r="DH8" s="642"/>
      <c r="DI8" s="642"/>
      <c r="DJ8" s="642"/>
      <c r="DK8" s="642"/>
      <c r="DL8" s="642"/>
      <c r="DM8" s="642"/>
      <c r="DN8" s="642"/>
      <c r="DO8" s="642"/>
      <c r="DP8" s="643"/>
      <c r="DQ8" s="650">
        <v>2150716</v>
      </c>
      <c r="DR8" s="642"/>
      <c r="DS8" s="642"/>
      <c r="DT8" s="642"/>
      <c r="DU8" s="642"/>
      <c r="DV8" s="642"/>
      <c r="DW8" s="642"/>
      <c r="DX8" s="642"/>
      <c r="DY8" s="642"/>
      <c r="DZ8" s="642"/>
      <c r="EA8" s="642"/>
      <c r="EB8" s="642"/>
      <c r="EC8" s="651"/>
    </row>
    <row r="9" spans="2:143" ht="11.25" customHeight="1" x14ac:dyDescent="0.15">
      <c r="B9" s="638" t="s">
        <v>237</v>
      </c>
      <c r="C9" s="639"/>
      <c r="D9" s="639"/>
      <c r="E9" s="639"/>
      <c r="F9" s="639"/>
      <c r="G9" s="639"/>
      <c r="H9" s="639"/>
      <c r="I9" s="639"/>
      <c r="J9" s="639"/>
      <c r="K9" s="639"/>
      <c r="L9" s="639"/>
      <c r="M9" s="639"/>
      <c r="N9" s="639"/>
      <c r="O9" s="639"/>
      <c r="P9" s="639"/>
      <c r="Q9" s="640"/>
      <c r="R9" s="641">
        <v>4279</v>
      </c>
      <c r="S9" s="642"/>
      <c r="T9" s="642"/>
      <c r="U9" s="642"/>
      <c r="V9" s="642"/>
      <c r="W9" s="642"/>
      <c r="X9" s="642"/>
      <c r="Y9" s="643"/>
      <c r="Z9" s="644">
        <v>0</v>
      </c>
      <c r="AA9" s="644"/>
      <c r="AB9" s="644"/>
      <c r="AC9" s="644"/>
      <c r="AD9" s="645">
        <v>4279</v>
      </c>
      <c r="AE9" s="645"/>
      <c r="AF9" s="645"/>
      <c r="AG9" s="645"/>
      <c r="AH9" s="645"/>
      <c r="AI9" s="645"/>
      <c r="AJ9" s="645"/>
      <c r="AK9" s="645"/>
      <c r="AL9" s="646">
        <v>0.1</v>
      </c>
      <c r="AM9" s="647"/>
      <c r="AN9" s="647"/>
      <c r="AO9" s="648"/>
      <c r="AP9" s="638" t="s">
        <v>238</v>
      </c>
      <c r="AQ9" s="639"/>
      <c r="AR9" s="639"/>
      <c r="AS9" s="639"/>
      <c r="AT9" s="639"/>
      <c r="AU9" s="639"/>
      <c r="AV9" s="639"/>
      <c r="AW9" s="639"/>
      <c r="AX9" s="639"/>
      <c r="AY9" s="639"/>
      <c r="AZ9" s="639"/>
      <c r="BA9" s="639"/>
      <c r="BB9" s="639"/>
      <c r="BC9" s="639"/>
      <c r="BD9" s="639"/>
      <c r="BE9" s="639"/>
      <c r="BF9" s="640"/>
      <c r="BG9" s="641">
        <v>1365650</v>
      </c>
      <c r="BH9" s="642"/>
      <c r="BI9" s="642"/>
      <c r="BJ9" s="642"/>
      <c r="BK9" s="642"/>
      <c r="BL9" s="642"/>
      <c r="BM9" s="642"/>
      <c r="BN9" s="643"/>
      <c r="BO9" s="644">
        <v>26.1</v>
      </c>
      <c r="BP9" s="644"/>
      <c r="BQ9" s="644"/>
      <c r="BR9" s="644"/>
      <c r="BS9" s="650" t="s">
        <v>230</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882295</v>
      </c>
      <c r="CS9" s="642"/>
      <c r="CT9" s="642"/>
      <c r="CU9" s="642"/>
      <c r="CV9" s="642"/>
      <c r="CW9" s="642"/>
      <c r="CX9" s="642"/>
      <c r="CY9" s="643"/>
      <c r="CZ9" s="644">
        <v>5.7</v>
      </c>
      <c r="DA9" s="644"/>
      <c r="DB9" s="644"/>
      <c r="DC9" s="644"/>
      <c r="DD9" s="650">
        <v>742</v>
      </c>
      <c r="DE9" s="642"/>
      <c r="DF9" s="642"/>
      <c r="DG9" s="642"/>
      <c r="DH9" s="642"/>
      <c r="DI9" s="642"/>
      <c r="DJ9" s="642"/>
      <c r="DK9" s="642"/>
      <c r="DL9" s="642"/>
      <c r="DM9" s="642"/>
      <c r="DN9" s="642"/>
      <c r="DO9" s="642"/>
      <c r="DP9" s="643"/>
      <c r="DQ9" s="650">
        <v>800606</v>
      </c>
      <c r="DR9" s="642"/>
      <c r="DS9" s="642"/>
      <c r="DT9" s="642"/>
      <c r="DU9" s="642"/>
      <c r="DV9" s="642"/>
      <c r="DW9" s="642"/>
      <c r="DX9" s="642"/>
      <c r="DY9" s="642"/>
      <c r="DZ9" s="642"/>
      <c r="EA9" s="642"/>
      <c r="EB9" s="642"/>
      <c r="EC9" s="651"/>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230</v>
      </c>
      <c r="S10" s="642"/>
      <c r="T10" s="642"/>
      <c r="U10" s="642"/>
      <c r="V10" s="642"/>
      <c r="W10" s="642"/>
      <c r="X10" s="642"/>
      <c r="Y10" s="643"/>
      <c r="Z10" s="644" t="s">
        <v>230</v>
      </c>
      <c r="AA10" s="644"/>
      <c r="AB10" s="644"/>
      <c r="AC10" s="644"/>
      <c r="AD10" s="645" t="s">
        <v>230</v>
      </c>
      <c r="AE10" s="645"/>
      <c r="AF10" s="645"/>
      <c r="AG10" s="645"/>
      <c r="AH10" s="645"/>
      <c r="AI10" s="645"/>
      <c r="AJ10" s="645"/>
      <c r="AK10" s="645"/>
      <c r="AL10" s="646" t="s">
        <v>126</v>
      </c>
      <c r="AM10" s="647"/>
      <c r="AN10" s="647"/>
      <c r="AO10" s="648"/>
      <c r="AP10" s="638" t="s">
        <v>241</v>
      </c>
      <c r="AQ10" s="639"/>
      <c r="AR10" s="639"/>
      <c r="AS10" s="639"/>
      <c r="AT10" s="639"/>
      <c r="AU10" s="639"/>
      <c r="AV10" s="639"/>
      <c r="AW10" s="639"/>
      <c r="AX10" s="639"/>
      <c r="AY10" s="639"/>
      <c r="AZ10" s="639"/>
      <c r="BA10" s="639"/>
      <c r="BB10" s="639"/>
      <c r="BC10" s="639"/>
      <c r="BD10" s="639"/>
      <c r="BE10" s="639"/>
      <c r="BF10" s="640"/>
      <c r="BG10" s="641">
        <v>108560</v>
      </c>
      <c r="BH10" s="642"/>
      <c r="BI10" s="642"/>
      <c r="BJ10" s="642"/>
      <c r="BK10" s="642"/>
      <c r="BL10" s="642"/>
      <c r="BM10" s="642"/>
      <c r="BN10" s="643"/>
      <c r="BO10" s="644">
        <v>2.1</v>
      </c>
      <c r="BP10" s="644"/>
      <c r="BQ10" s="644"/>
      <c r="BR10" s="644"/>
      <c r="BS10" s="650" t="s">
        <v>230</v>
      </c>
      <c r="BT10" s="642"/>
      <c r="BU10" s="642"/>
      <c r="BV10" s="642"/>
      <c r="BW10" s="642"/>
      <c r="BX10" s="642"/>
      <c r="BY10" s="642"/>
      <c r="BZ10" s="642"/>
      <c r="CA10" s="642"/>
      <c r="CB10" s="651"/>
      <c r="CD10" s="656" t="s">
        <v>242</v>
      </c>
      <c r="CE10" s="657"/>
      <c r="CF10" s="657"/>
      <c r="CG10" s="657"/>
      <c r="CH10" s="657"/>
      <c r="CI10" s="657"/>
      <c r="CJ10" s="657"/>
      <c r="CK10" s="657"/>
      <c r="CL10" s="657"/>
      <c r="CM10" s="657"/>
      <c r="CN10" s="657"/>
      <c r="CO10" s="657"/>
      <c r="CP10" s="657"/>
      <c r="CQ10" s="658"/>
      <c r="CR10" s="641">
        <v>26167</v>
      </c>
      <c r="CS10" s="642"/>
      <c r="CT10" s="642"/>
      <c r="CU10" s="642"/>
      <c r="CV10" s="642"/>
      <c r="CW10" s="642"/>
      <c r="CX10" s="642"/>
      <c r="CY10" s="643"/>
      <c r="CZ10" s="644">
        <v>0.2</v>
      </c>
      <c r="DA10" s="644"/>
      <c r="DB10" s="644"/>
      <c r="DC10" s="644"/>
      <c r="DD10" s="650" t="s">
        <v>230</v>
      </c>
      <c r="DE10" s="642"/>
      <c r="DF10" s="642"/>
      <c r="DG10" s="642"/>
      <c r="DH10" s="642"/>
      <c r="DI10" s="642"/>
      <c r="DJ10" s="642"/>
      <c r="DK10" s="642"/>
      <c r="DL10" s="642"/>
      <c r="DM10" s="642"/>
      <c r="DN10" s="642"/>
      <c r="DO10" s="642"/>
      <c r="DP10" s="643"/>
      <c r="DQ10" s="650">
        <v>26167</v>
      </c>
      <c r="DR10" s="642"/>
      <c r="DS10" s="642"/>
      <c r="DT10" s="642"/>
      <c r="DU10" s="642"/>
      <c r="DV10" s="642"/>
      <c r="DW10" s="642"/>
      <c r="DX10" s="642"/>
      <c r="DY10" s="642"/>
      <c r="DZ10" s="642"/>
      <c r="EA10" s="642"/>
      <c r="EB10" s="642"/>
      <c r="EC10" s="651"/>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230</v>
      </c>
      <c r="S11" s="642"/>
      <c r="T11" s="642"/>
      <c r="U11" s="642"/>
      <c r="V11" s="642"/>
      <c r="W11" s="642"/>
      <c r="X11" s="642"/>
      <c r="Y11" s="643"/>
      <c r="Z11" s="644" t="s">
        <v>126</v>
      </c>
      <c r="AA11" s="644"/>
      <c r="AB11" s="644"/>
      <c r="AC11" s="644"/>
      <c r="AD11" s="645" t="s">
        <v>126</v>
      </c>
      <c r="AE11" s="645"/>
      <c r="AF11" s="645"/>
      <c r="AG11" s="645"/>
      <c r="AH11" s="645"/>
      <c r="AI11" s="645"/>
      <c r="AJ11" s="645"/>
      <c r="AK11" s="645"/>
      <c r="AL11" s="646" t="s">
        <v>230</v>
      </c>
      <c r="AM11" s="647"/>
      <c r="AN11" s="647"/>
      <c r="AO11" s="648"/>
      <c r="AP11" s="638" t="s">
        <v>244</v>
      </c>
      <c r="AQ11" s="639"/>
      <c r="AR11" s="639"/>
      <c r="AS11" s="639"/>
      <c r="AT11" s="639"/>
      <c r="AU11" s="639"/>
      <c r="AV11" s="639"/>
      <c r="AW11" s="639"/>
      <c r="AX11" s="639"/>
      <c r="AY11" s="639"/>
      <c r="AZ11" s="639"/>
      <c r="BA11" s="639"/>
      <c r="BB11" s="639"/>
      <c r="BC11" s="639"/>
      <c r="BD11" s="639"/>
      <c r="BE11" s="639"/>
      <c r="BF11" s="640"/>
      <c r="BG11" s="641">
        <v>172022</v>
      </c>
      <c r="BH11" s="642"/>
      <c r="BI11" s="642"/>
      <c r="BJ11" s="642"/>
      <c r="BK11" s="642"/>
      <c r="BL11" s="642"/>
      <c r="BM11" s="642"/>
      <c r="BN11" s="643"/>
      <c r="BO11" s="644">
        <v>3.3</v>
      </c>
      <c r="BP11" s="644"/>
      <c r="BQ11" s="644"/>
      <c r="BR11" s="644"/>
      <c r="BS11" s="650" t="s">
        <v>230</v>
      </c>
      <c r="BT11" s="642"/>
      <c r="BU11" s="642"/>
      <c r="BV11" s="642"/>
      <c r="BW11" s="642"/>
      <c r="BX11" s="642"/>
      <c r="BY11" s="642"/>
      <c r="BZ11" s="642"/>
      <c r="CA11" s="642"/>
      <c r="CB11" s="651"/>
      <c r="CD11" s="656" t="s">
        <v>245</v>
      </c>
      <c r="CE11" s="657"/>
      <c r="CF11" s="657"/>
      <c r="CG11" s="657"/>
      <c r="CH11" s="657"/>
      <c r="CI11" s="657"/>
      <c r="CJ11" s="657"/>
      <c r="CK11" s="657"/>
      <c r="CL11" s="657"/>
      <c r="CM11" s="657"/>
      <c r="CN11" s="657"/>
      <c r="CO11" s="657"/>
      <c r="CP11" s="657"/>
      <c r="CQ11" s="658"/>
      <c r="CR11" s="641">
        <v>403530</v>
      </c>
      <c r="CS11" s="642"/>
      <c r="CT11" s="642"/>
      <c r="CU11" s="642"/>
      <c r="CV11" s="642"/>
      <c r="CW11" s="642"/>
      <c r="CX11" s="642"/>
      <c r="CY11" s="643"/>
      <c r="CZ11" s="644">
        <v>2.6</v>
      </c>
      <c r="DA11" s="644"/>
      <c r="DB11" s="644"/>
      <c r="DC11" s="644"/>
      <c r="DD11" s="650">
        <v>266558</v>
      </c>
      <c r="DE11" s="642"/>
      <c r="DF11" s="642"/>
      <c r="DG11" s="642"/>
      <c r="DH11" s="642"/>
      <c r="DI11" s="642"/>
      <c r="DJ11" s="642"/>
      <c r="DK11" s="642"/>
      <c r="DL11" s="642"/>
      <c r="DM11" s="642"/>
      <c r="DN11" s="642"/>
      <c r="DO11" s="642"/>
      <c r="DP11" s="643"/>
      <c r="DQ11" s="650">
        <v>66514</v>
      </c>
      <c r="DR11" s="642"/>
      <c r="DS11" s="642"/>
      <c r="DT11" s="642"/>
      <c r="DU11" s="642"/>
      <c r="DV11" s="642"/>
      <c r="DW11" s="642"/>
      <c r="DX11" s="642"/>
      <c r="DY11" s="642"/>
      <c r="DZ11" s="642"/>
      <c r="EA11" s="642"/>
      <c r="EB11" s="642"/>
      <c r="EC11" s="651"/>
    </row>
    <row r="12" spans="2:143" ht="11.25" customHeight="1" x14ac:dyDescent="0.15">
      <c r="B12" s="638" t="s">
        <v>246</v>
      </c>
      <c r="C12" s="639"/>
      <c r="D12" s="639"/>
      <c r="E12" s="639"/>
      <c r="F12" s="639"/>
      <c r="G12" s="639"/>
      <c r="H12" s="639"/>
      <c r="I12" s="639"/>
      <c r="J12" s="639"/>
      <c r="K12" s="639"/>
      <c r="L12" s="639"/>
      <c r="M12" s="639"/>
      <c r="N12" s="639"/>
      <c r="O12" s="639"/>
      <c r="P12" s="639"/>
      <c r="Q12" s="640"/>
      <c r="R12" s="641">
        <v>502718</v>
      </c>
      <c r="S12" s="642"/>
      <c r="T12" s="642"/>
      <c r="U12" s="642"/>
      <c r="V12" s="642"/>
      <c r="W12" s="642"/>
      <c r="X12" s="642"/>
      <c r="Y12" s="643"/>
      <c r="Z12" s="644">
        <v>3.1</v>
      </c>
      <c r="AA12" s="644"/>
      <c r="AB12" s="644"/>
      <c r="AC12" s="644"/>
      <c r="AD12" s="645">
        <v>502718</v>
      </c>
      <c r="AE12" s="645"/>
      <c r="AF12" s="645"/>
      <c r="AG12" s="645"/>
      <c r="AH12" s="645"/>
      <c r="AI12" s="645"/>
      <c r="AJ12" s="645"/>
      <c r="AK12" s="645"/>
      <c r="AL12" s="646">
        <v>6.3</v>
      </c>
      <c r="AM12" s="647"/>
      <c r="AN12" s="647"/>
      <c r="AO12" s="648"/>
      <c r="AP12" s="638" t="s">
        <v>247</v>
      </c>
      <c r="AQ12" s="639"/>
      <c r="AR12" s="639"/>
      <c r="AS12" s="639"/>
      <c r="AT12" s="639"/>
      <c r="AU12" s="639"/>
      <c r="AV12" s="639"/>
      <c r="AW12" s="639"/>
      <c r="AX12" s="639"/>
      <c r="AY12" s="639"/>
      <c r="AZ12" s="639"/>
      <c r="BA12" s="639"/>
      <c r="BB12" s="639"/>
      <c r="BC12" s="639"/>
      <c r="BD12" s="639"/>
      <c r="BE12" s="639"/>
      <c r="BF12" s="640"/>
      <c r="BG12" s="641">
        <v>3289355</v>
      </c>
      <c r="BH12" s="642"/>
      <c r="BI12" s="642"/>
      <c r="BJ12" s="642"/>
      <c r="BK12" s="642"/>
      <c r="BL12" s="642"/>
      <c r="BM12" s="642"/>
      <c r="BN12" s="643"/>
      <c r="BO12" s="644">
        <v>62.9</v>
      </c>
      <c r="BP12" s="644"/>
      <c r="BQ12" s="644"/>
      <c r="BR12" s="644"/>
      <c r="BS12" s="650" t="s">
        <v>230</v>
      </c>
      <c r="BT12" s="642"/>
      <c r="BU12" s="642"/>
      <c r="BV12" s="642"/>
      <c r="BW12" s="642"/>
      <c r="BX12" s="642"/>
      <c r="BY12" s="642"/>
      <c r="BZ12" s="642"/>
      <c r="CA12" s="642"/>
      <c r="CB12" s="651"/>
      <c r="CD12" s="656" t="s">
        <v>248</v>
      </c>
      <c r="CE12" s="657"/>
      <c r="CF12" s="657"/>
      <c r="CG12" s="657"/>
      <c r="CH12" s="657"/>
      <c r="CI12" s="657"/>
      <c r="CJ12" s="657"/>
      <c r="CK12" s="657"/>
      <c r="CL12" s="657"/>
      <c r="CM12" s="657"/>
      <c r="CN12" s="657"/>
      <c r="CO12" s="657"/>
      <c r="CP12" s="657"/>
      <c r="CQ12" s="658"/>
      <c r="CR12" s="641">
        <v>187513</v>
      </c>
      <c r="CS12" s="642"/>
      <c r="CT12" s="642"/>
      <c r="CU12" s="642"/>
      <c r="CV12" s="642"/>
      <c r="CW12" s="642"/>
      <c r="CX12" s="642"/>
      <c r="CY12" s="643"/>
      <c r="CZ12" s="644">
        <v>1.2</v>
      </c>
      <c r="DA12" s="644"/>
      <c r="DB12" s="644"/>
      <c r="DC12" s="644"/>
      <c r="DD12" s="650">
        <v>2279</v>
      </c>
      <c r="DE12" s="642"/>
      <c r="DF12" s="642"/>
      <c r="DG12" s="642"/>
      <c r="DH12" s="642"/>
      <c r="DI12" s="642"/>
      <c r="DJ12" s="642"/>
      <c r="DK12" s="642"/>
      <c r="DL12" s="642"/>
      <c r="DM12" s="642"/>
      <c r="DN12" s="642"/>
      <c r="DO12" s="642"/>
      <c r="DP12" s="643"/>
      <c r="DQ12" s="650">
        <v>117585</v>
      </c>
      <c r="DR12" s="642"/>
      <c r="DS12" s="642"/>
      <c r="DT12" s="642"/>
      <c r="DU12" s="642"/>
      <c r="DV12" s="642"/>
      <c r="DW12" s="642"/>
      <c r="DX12" s="642"/>
      <c r="DY12" s="642"/>
      <c r="DZ12" s="642"/>
      <c r="EA12" s="642"/>
      <c r="EB12" s="642"/>
      <c r="EC12" s="651"/>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126</v>
      </c>
      <c r="S13" s="642"/>
      <c r="T13" s="642"/>
      <c r="U13" s="642"/>
      <c r="V13" s="642"/>
      <c r="W13" s="642"/>
      <c r="X13" s="642"/>
      <c r="Y13" s="643"/>
      <c r="Z13" s="644" t="s">
        <v>126</v>
      </c>
      <c r="AA13" s="644"/>
      <c r="AB13" s="644"/>
      <c r="AC13" s="644"/>
      <c r="AD13" s="645" t="s">
        <v>230</v>
      </c>
      <c r="AE13" s="645"/>
      <c r="AF13" s="645"/>
      <c r="AG13" s="645"/>
      <c r="AH13" s="645"/>
      <c r="AI13" s="645"/>
      <c r="AJ13" s="645"/>
      <c r="AK13" s="645"/>
      <c r="AL13" s="646" t="s">
        <v>126</v>
      </c>
      <c r="AM13" s="647"/>
      <c r="AN13" s="647"/>
      <c r="AO13" s="648"/>
      <c r="AP13" s="638" t="s">
        <v>250</v>
      </c>
      <c r="AQ13" s="639"/>
      <c r="AR13" s="639"/>
      <c r="AS13" s="639"/>
      <c r="AT13" s="639"/>
      <c r="AU13" s="639"/>
      <c r="AV13" s="639"/>
      <c r="AW13" s="639"/>
      <c r="AX13" s="639"/>
      <c r="AY13" s="639"/>
      <c r="AZ13" s="639"/>
      <c r="BA13" s="639"/>
      <c r="BB13" s="639"/>
      <c r="BC13" s="639"/>
      <c r="BD13" s="639"/>
      <c r="BE13" s="639"/>
      <c r="BF13" s="640"/>
      <c r="BG13" s="641">
        <v>3238847</v>
      </c>
      <c r="BH13" s="642"/>
      <c r="BI13" s="642"/>
      <c r="BJ13" s="642"/>
      <c r="BK13" s="642"/>
      <c r="BL13" s="642"/>
      <c r="BM13" s="642"/>
      <c r="BN13" s="643"/>
      <c r="BO13" s="644">
        <v>61.9</v>
      </c>
      <c r="BP13" s="644"/>
      <c r="BQ13" s="644"/>
      <c r="BR13" s="644"/>
      <c r="BS13" s="650" t="s">
        <v>126</v>
      </c>
      <c r="BT13" s="642"/>
      <c r="BU13" s="642"/>
      <c r="BV13" s="642"/>
      <c r="BW13" s="642"/>
      <c r="BX13" s="642"/>
      <c r="BY13" s="642"/>
      <c r="BZ13" s="642"/>
      <c r="CA13" s="642"/>
      <c r="CB13" s="651"/>
      <c r="CD13" s="656" t="s">
        <v>251</v>
      </c>
      <c r="CE13" s="657"/>
      <c r="CF13" s="657"/>
      <c r="CG13" s="657"/>
      <c r="CH13" s="657"/>
      <c r="CI13" s="657"/>
      <c r="CJ13" s="657"/>
      <c r="CK13" s="657"/>
      <c r="CL13" s="657"/>
      <c r="CM13" s="657"/>
      <c r="CN13" s="657"/>
      <c r="CO13" s="657"/>
      <c r="CP13" s="657"/>
      <c r="CQ13" s="658"/>
      <c r="CR13" s="641">
        <v>2494145</v>
      </c>
      <c r="CS13" s="642"/>
      <c r="CT13" s="642"/>
      <c r="CU13" s="642"/>
      <c r="CV13" s="642"/>
      <c r="CW13" s="642"/>
      <c r="CX13" s="642"/>
      <c r="CY13" s="643"/>
      <c r="CZ13" s="644">
        <v>16.100000000000001</v>
      </c>
      <c r="DA13" s="644"/>
      <c r="DB13" s="644"/>
      <c r="DC13" s="644"/>
      <c r="DD13" s="650">
        <v>654941</v>
      </c>
      <c r="DE13" s="642"/>
      <c r="DF13" s="642"/>
      <c r="DG13" s="642"/>
      <c r="DH13" s="642"/>
      <c r="DI13" s="642"/>
      <c r="DJ13" s="642"/>
      <c r="DK13" s="642"/>
      <c r="DL13" s="642"/>
      <c r="DM13" s="642"/>
      <c r="DN13" s="642"/>
      <c r="DO13" s="642"/>
      <c r="DP13" s="643"/>
      <c r="DQ13" s="650">
        <v>1040001</v>
      </c>
      <c r="DR13" s="642"/>
      <c r="DS13" s="642"/>
      <c r="DT13" s="642"/>
      <c r="DU13" s="642"/>
      <c r="DV13" s="642"/>
      <c r="DW13" s="642"/>
      <c r="DX13" s="642"/>
      <c r="DY13" s="642"/>
      <c r="DZ13" s="642"/>
      <c r="EA13" s="642"/>
      <c r="EB13" s="642"/>
      <c r="EC13" s="651"/>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230</v>
      </c>
      <c r="S14" s="642"/>
      <c r="T14" s="642"/>
      <c r="U14" s="642"/>
      <c r="V14" s="642"/>
      <c r="W14" s="642"/>
      <c r="X14" s="642"/>
      <c r="Y14" s="643"/>
      <c r="Z14" s="644" t="s">
        <v>126</v>
      </c>
      <c r="AA14" s="644"/>
      <c r="AB14" s="644"/>
      <c r="AC14" s="644"/>
      <c r="AD14" s="645" t="s">
        <v>230</v>
      </c>
      <c r="AE14" s="645"/>
      <c r="AF14" s="645"/>
      <c r="AG14" s="645"/>
      <c r="AH14" s="645"/>
      <c r="AI14" s="645"/>
      <c r="AJ14" s="645"/>
      <c r="AK14" s="645"/>
      <c r="AL14" s="646" t="s">
        <v>126</v>
      </c>
      <c r="AM14" s="647"/>
      <c r="AN14" s="647"/>
      <c r="AO14" s="648"/>
      <c r="AP14" s="638" t="s">
        <v>253</v>
      </c>
      <c r="AQ14" s="639"/>
      <c r="AR14" s="639"/>
      <c r="AS14" s="639"/>
      <c r="AT14" s="639"/>
      <c r="AU14" s="639"/>
      <c r="AV14" s="639"/>
      <c r="AW14" s="639"/>
      <c r="AX14" s="639"/>
      <c r="AY14" s="639"/>
      <c r="AZ14" s="639"/>
      <c r="BA14" s="639"/>
      <c r="BB14" s="639"/>
      <c r="BC14" s="639"/>
      <c r="BD14" s="639"/>
      <c r="BE14" s="639"/>
      <c r="BF14" s="640"/>
      <c r="BG14" s="641">
        <v>99393</v>
      </c>
      <c r="BH14" s="642"/>
      <c r="BI14" s="642"/>
      <c r="BJ14" s="642"/>
      <c r="BK14" s="642"/>
      <c r="BL14" s="642"/>
      <c r="BM14" s="642"/>
      <c r="BN14" s="643"/>
      <c r="BO14" s="644">
        <v>1.9</v>
      </c>
      <c r="BP14" s="644"/>
      <c r="BQ14" s="644"/>
      <c r="BR14" s="644"/>
      <c r="BS14" s="650" t="s">
        <v>126</v>
      </c>
      <c r="BT14" s="642"/>
      <c r="BU14" s="642"/>
      <c r="BV14" s="642"/>
      <c r="BW14" s="642"/>
      <c r="BX14" s="642"/>
      <c r="BY14" s="642"/>
      <c r="BZ14" s="642"/>
      <c r="CA14" s="642"/>
      <c r="CB14" s="651"/>
      <c r="CD14" s="656" t="s">
        <v>254</v>
      </c>
      <c r="CE14" s="657"/>
      <c r="CF14" s="657"/>
      <c r="CG14" s="657"/>
      <c r="CH14" s="657"/>
      <c r="CI14" s="657"/>
      <c r="CJ14" s="657"/>
      <c r="CK14" s="657"/>
      <c r="CL14" s="657"/>
      <c r="CM14" s="657"/>
      <c r="CN14" s="657"/>
      <c r="CO14" s="657"/>
      <c r="CP14" s="657"/>
      <c r="CQ14" s="658"/>
      <c r="CR14" s="641">
        <v>446343</v>
      </c>
      <c r="CS14" s="642"/>
      <c r="CT14" s="642"/>
      <c r="CU14" s="642"/>
      <c r="CV14" s="642"/>
      <c r="CW14" s="642"/>
      <c r="CX14" s="642"/>
      <c r="CY14" s="643"/>
      <c r="CZ14" s="644">
        <v>2.9</v>
      </c>
      <c r="DA14" s="644"/>
      <c r="DB14" s="644"/>
      <c r="DC14" s="644"/>
      <c r="DD14" s="650" t="s">
        <v>230</v>
      </c>
      <c r="DE14" s="642"/>
      <c r="DF14" s="642"/>
      <c r="DG14" s="642"/>
      <c r="DH14" s="642"/>
      <c r="DI14" s="642"/>
      <c r="DJ14" s="642"/>
      <c r="DK14" s="642"/>
      <c r="DL14" s="642"/>
      <c r="DM14" s="642"/>
      <c r="DN14" s="642"/>
      <c r="DO14" s="642"/>
      <c r="DP14" s="643"/>
      <c r="DQ14" s="650">
        <v>446343</v>
      </c>
      <c r="DR14" s="642"/>
      <c r="DS14" s="642"/>
      <c r="DT14" s="642"/>
      <c r="DU14" s="642"/>
      <c r="DV14" s="642"/>
      <c r="DW14" s="642"/>
      <c r="DX14" s="642"/>
      <c r="DY14" s="642"/>
      <c r="DZ14" s="642"/>
      <c r="EA14" s="642"/>
      <c r="EB14" s="642"/>
      <c r="EC14" s="651"/>
    </row>
    <row r="15" spans="2:143" ht="11.25" customHeight="1" x14ac:dyDescent="0.15">
      <c r="B15" s="638" t="s">
        <v>255</v>
      </c>
      <c r="C15" s="639"/>
      <c r="D15" s="639"/>
      <c r="E15" s="639"/>
      <c r="F15" s="639"/>
      <c r="G15" s="639"/>
      <c r="H15" s="639"/>
      <c r="I15" s="639"/>
      <c r="J15" s="639"/>
      <c r="K15" s="639"/>
      <c r="L15" s="639"/>
      <c r="M15" s="639"/>
      <c r="N15" s="639"/>
      <c r="O15" s="639"/>
      <c r="P15" s="639"/>
      <c r="Q15" s="640"/>
      <c r="R15" s="641">
        <v>17920</v>
      </c>
      <c r="S15" s="642"/>
      <c r="T15" s="642"/>
      <c r="U15" s="642"/>
      <c r="V15" s="642"/>
      <c r="W15" s="642"/>
      <c r="X15" s="642"/>
      <c r="Y15" s="643"/>
      <c r="Z15" s="644">
        <v>0.1</v>
      </c>
      <c r="AA15" s="644"/>
      <c r="AB15" s="644"/>
      <c r="AC15" s="644"/>
      <c r="AD15" s="645">
        <v>17920</v>
      </c>
      <c r="AE15" s="645"/>
      <c r="AF15" s="645"/>
      <c r="AG15" s="645"/>
      <c r="AH15" s="645"/>
      <c r="AI15" s="645"/>
      <c r="AJ15" s="645"/>
      <c r="AK15" s="645"/>
      <c r="AL15" s="646">
        <v>0.2</v>
      </c>
      <c r="AM15" s="647"/>
      <c r="AN15" s="647"/>
      <c r="AO15" s="648"/>
      <c r="AP15" s="638" t="s">
        <v>256</v>
      </c>
      <c r="AQ15" s="639"/>
      <c r="AR15" s="639"/>
      <c r="AS15" s="639"/>
      <c r="AT15" s="639"/>
      <c r="AU15" s="639"/>
      <c r="AV15" s="639"/>
      <c r="AW15" s="639"/>
      <c r="AX15" s="639"/>
      <c r="AY15" s="639"/>
      <c r="AZ15" s="639"/>
      <c r="BA15" s="639"/>
      <c r="BB15" s="639"/>
      <c r="BC15" s="639"/>
      <c r="BD15" s="639"/>
      <c r="BE15" s="639"/>
      <c r="BF15" s="640"/>
      <c r="BG15" s="641">
        <v>125639</v>
      </c>
      <c r="BH15" s="642"/>
      <c r="BI15" s="642"/>
      <c r="BJ15" s="642"/>
      <c r="BK15" s="642"/>
      <c r="BL15" s="642"/>
      <c r="BM15" s="642"/>
      <c r="BN15" s="643"/>
      <c r="BO15" s="644">
        <v>2.4</v>
      </c>
      <c r="BP15" s="644"/>
      <c r="BQ15" s="644"/>
      <c r="BR15" s="644"/>
      <c r="BS15" s="650" t="s">
        <v>126</v>
      </c>
      <c r="BT15" s="642"/>
      <c r="BU15" s="642"/>
      <c r="BV15" s="642"/>
      <c r="BW15" s="642"/>
      <c r="BX15" s="642"/>
      <c r="BY15" s="642"/>
      <c r="BZ15" s="642"/>
      <c r="CA15" s="642"/>
      <c r="CB15" s="651"/>
      <c r="CD15" s="656" t="s">
        <v>257</v>
      </c>
      <c r="CE15" s="657"/>
      <c r="CF15" s="657"/>
      <c r="CG15" s="657"/>
      <c r="CH15" s="657"/>
      <c r="CI15" s="657"/>
      <c r="CJ15" s="657"/>
      <c r="CK15" s="657"/>
      <c r="CL15" s="657"/>
      <c r="CM15" s="657"/>
      <c r="CN15" s="657"/>
      <c r="CO15" s="657"/>
      <c r="CP15" s="657"/>
      <c r="CQ15" s="658"/>
      <c r="CR15" s="641">
        <v>2243642</v>
      </c>
      <c r="CS15" s="642"/>
      <c r="CT15" s="642"/>
      <c r="CU15" s="642"/>
      <c r="CV15" s="642"/>
      <c r="CW15" s="642"/>
      <c r="CX15" s="642"/>
      <c r="CY15" s="643"/>
      <c r="CZ15" s="644">
        <v>14.5</v>
      </c>
      <c r="DA15" s="644"/>
      <c r="DB15" s="644"/>
      <c r="DC15" s="644"/>
      <c r="DD15" s="650">
        <v>826792</v>
      </c>
      <c r="DE15" s="642"/>
      <c r="DF15" s="642"/>
      <c r="DG15" s="642"/>
      <c r="DH15" s="642"/>
      <c r="DI15" s="642"/>
      <c r="DJ15" s="642"/>
      <c r="DK15" s="642"/>
      <c r="DL15" s="642"/>
      <c r="DM15" s="642"/>
      <c r="DN15" s="642"/>
      <c r="DO15" s="642"/>
      <c r="DP15" s="643"/>
      <c r="DQ15" s="650">
        <v>1760019</v>
      </c>
      <c r="DR15" s="642"/>
      <c r="DS15" s="642"/>
      <c r="DT15" s="642"/>
      <c r="DU15" s="642"/>
      <c r="DV15" s="642"/>
      <c r="DW15" s="642"/>
      <c r="DX15" s="642"/>
      <c r="DY15" s="642"/>
      <c r="DZ15" s="642"/>
      <c r="EA15" s="642"/>
      <c r="EB15" s="642"/>
      <c r="EC15" s="651"/>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230</v>
      </c>
      <c r="S16" s="642"/>
      <c r="T16" s="642"/>
      <c r="U16" s="642"/>
      <c r="V16" s="642"/>
      <c r="W16" s="642"/>
      <c r="X16" s="642"/>
      <c r="Y16" s="643"/>
      <c r="Z16" s="644" t="s">
        <v>230</v>
      </c>
      <c r="AA16" s="644"/>
      <c r="AB16" s="644"/>
      <c r="AC16" s="644"/>
      <c r="AD16" s="645" t="s">
        <v>126</v>
      </c>
      <c r="AE16" s="645"/>
      <c r="AF16" s="645"/>
      <c r="AG16" s="645"/>
      <c r="AH16" s="645"/>
      <c r="AI16" s="645"/>
      <c r="AJ16" s="645"/>
      <c r="AK16" s="645"/>
      <c r="AL16" s="646" t="s">
        <v>230</v>
      </c>
      <c r="AM16" s="647"/>
      <c r="AN16" s="647"/>
      <c r="AO16" s="648"/>
      <c r="AP16" s="638" t="s">
        <v>259</v>
      </c>
      <c r="AQ16" s="639"/>
      <c r="AR16" s="639"/>
      <c r="AS16" s="639"/>
      <c r="AT16" s="639"/>
      <c r="AU16" s="639"/>
      <c r="AV16" s="639"/>
      <c r="AW16" s="639"/>
      <c r="AX16" s="639"/>
      <c r="AY16" s="639"/>
      <c r="AZ16" s="639"/>
      <c r="BA16" s="639"/>
      <c r="BB16" s="639"/>
      <c r="BC16" s="639"/>
      <c r="BD16" s="639"/>
      <c r="BE16" s="639"/>
      <c r="BF16" s="640"/>
      <c r="BG16" s="641" t="s">
        <v>126</v>
      </c>
      <c r="BH16" s="642"/>
      <c r="BI16" s="642"/>
      <c r="BJ16" s="642"/>
      <c r="BK16" s="642"/>
      <c r="BL16" s="642"/>
      <c r="BM16" s="642"/>
      <c r="BN16" s="643"/>
      <c r="BO16" s="644" t="s">
        <v>230</v>
      </c>
      <c r="BP16" s="644"/>
      <c r="BQ16" s="644"/>
      <c r="BR16" s="644"/>
      <c r="BS16" s="650" t="s">
        <v>230</v>
      </c>
      <c r="BT16" s="642"/>
      <c r="BU16" s="642"/>
      <c r="BV16" s="642"/>
      <c r="BW16" s="642"/>
      <c r="BX16" s="642"/>
      <c r="BY16" s="642"/>
      <c r="BZ16" s="642"/>
      <c r="CA16" s="642"/>
      <c r="CB16" s="651"/>
      <c r="CD16" s="656" t="s">
        <v>260</v>
      </c>
      <c r="CE16" s="657"/>
      <c r="CF16" s="657"/>
      <c r="CG16" s="657"/>
      <c r="CH16" s="657"/>
      <c r="CI16" s="657"/>
      <c r="CJ16" s="657"/>
      <c r="CK16" s="657"/>
      <c r="CL16" s="657"/>
      <c r="CM16" s="657"/>
      <c r="CN16" s="657"/>
      <c r="CO16" s="657"/>
      <c r="CP16" s="657"/>
      <c r="CQ16" s="658"/>
      <c r="CR16" s="641">
        <v>2489</v>
      </c>
      <c r="CS16" s="642"/>
      <c r="CT16" s="642"/>
      <c r="CU16" s="642"/>
      <c r="CV16" s="642"/>
      <c r="CW16" s="642"/>
      <c r="CX16" s="642"/>
      <c r="CY16" s="643"/>
      <c r="CZ16" s="644">
        <v>0</v>
      </c>
      <c r="DA16" s="644"/>
      <c r="DB16" s="644"/>
      <c r="DC16" s="644"/>
      <c r="DD16" s="650" t="s">
        <v>126</v>
      </c>
      <c r="DE16" s="642"/>
      <c r="DF16" s="642"/>
      <c r="DG16" s="642"/>
      <c r="DH16" s="642"/>
      <c r="DI16" s="642"/>
      <c r="DJ16" s="642"/>
      <c r="DK16" s="642"/>
      <c r="DL16" s="642"/>
      <c r="DM16" s="642"/>
      <c r="DN16" s="642"/>
      <c r="DO16" s="642"/>
      <c r="DP16" s="643"/>
      <c r="DQ16" s="650">
        <v>2489</v>
      </c>
      <c r="DR16" s="642"/>
      <c r="DS16" s="642"/>
      <c r="DT16" s="642"/>
      <c r="DU16" s="642"/>
      <c r="DV16" s="642"/>
      <c r="DW16" s="642"/>
      <c r="DX16" s="642"/>
      <c r="DY16" s="642"/>
      <c r="DZ16" s="642"/>
      <c r="EA16" s="642"/>
      <c r="EB16" s="642"/>
      <c r="EC16" s="651"/>
    </row>
    <row r="17" spans="2:133" ht="11.25" customHeight="1" x14ac:dyDescent="0.15">
      <c r="B17" s="638" t="s">
        <v>261</v>
      </c>
      <c r="C17" s="639"/>
      <c r="D17" s="639"/>
      <c r="E17" s="639"/>
      <c r="F17" s="639"/>
      <c r="G17" s="639"/>
      <c r="H17" s="639"/>
      <c r="I17" s="639"/>
      <c r="J17" s="639"/>
      <c r="K17" s="639"/>
      <c r="L17" s="639"/>
      <c r="M17" s="639"/>
      <c r="N17" s="639"/>
      <c r="O17" s="639"/>
      <c r="P17" s="639"/>
      <c r="Q17" s="640"/>
      <c r="R17" s="641">
        <v>10550</v>
      </c>
      <c r="S17" s="642"/>
      <c r="T17" s="642"/>
      <c r="U17" s="642"/>
      <c r="V17" s="642"/>
      <c r="W17" s="642"/>
      <c r="X17" s="642"/>
      <c r="Y17" s="643"/>
      <c r="Z17" s="644">
        <v>0.1</v>
      </c>
      <c r="AA17" s="644"/>
      <c r="AB17" s="644"/>
      <c r="AC17" s="644"/>
      <c r="AD17" s="645">
        <v>10550</v>
      </c>
      <c r="AE17" s="645"/>
      <c r="AF17" s="645"/>
      <c r="AG17" s="645"/>
      <c r="AH17" s="645"/>
      <c r="AI17" s="645"/>
      <c r="AJ17" s="645"/>
      <c r="AK17" s="645"/>
      <c r="AL17" s="646">
        <v>0.1</v>
      </c>
      <c r="AM17" s="647"/>
      <c r="AN17" s="647"/>
      <c r="AO17" s="648"/>
      <c r="AP17" s="638" t="s">
        <v>262</v>
      </c>
      <c r="AQ17" s="639"/>
      <c r="AR17" s="639"/>
      <c r="AS17" s="639"/>
      <c r="AT17" s="639"/>
      <c r="AU17" s="639"/>
      <c r="AV17" s="639"/>
      <c r="AW17" s="639"/>
      <c r="AX17" s="639"/>
      <c r="AY17" s="639"/>
      <c r="AZ17" s="639"/>
      <c r="BA17" s="639"/>
      <c r="BB17" s="639"/>
      <c r="BC17" s="639"/>
      <c r="BD17" s="639"/>
      <c r="BE17" s="639"/>
      <c r="BF17" s="640"/>
      <c r="BG17" s="641" t="s">
        <v>230</v>
      </c>
      <c r="BH17" s="642"/>
      <c r="BI17" s="642"/>
      <c r="BJ17" s="642"/>
      <c r="BK17" s="642"/>
      <c r="BL17" s="642"/>
      <c r="BM17" s="642"/>
      <c r="BN17" s="643"/>
      <c r="BO17" s="644" t="s">
        <v>126</v>
      </c>
      <c r="BP17" s="644"/>
      <c r="BQ17" s="644"/>
      <c r="BR17" s="644"/>
      <c r="BS17" s="650" t="s">
        <v>230</v>
      </c>
      <c r="BT17" s="642"/>
      <c r="BU17" s="642"/>
      <c r="BV17" s="642"/>
      <c r="BW17" s="642"/>
      <c r="BX17" s="642"/>
      <c r="BY17" s="642"/>
      <c r="BZ17" s="642"/>
      <c r="CA17" s="642"/>
      <c r="CB17" s="651"/>
      <c r="CD17" s="656" t="s">
        <v>263</v>
      </c>
      <c r="CE17" s="657"/>
      <c r="CF17" s="657"/>
      <c r="CG17" s="657"/>
      <c r="CH17" s="657"/>
      <c r="CI17" s="657"/>
      <c r="CJ17" s="657"/>
      <c r="CK17" s="657"/>
      <c r="CL17" s="657"/>
      <c r="CM17" s="657"/>
      <c r="CN17" s="657"/>
      <c r="CO17" s="657"/>
      <c r="CP17" s="657"/>
      <c r="CQ17" s="658"/>
      <c r="CR17" s="641">
        <v>776498</v>
      </c>
      <c r="CS17" s="642"/>
      <c r="CT17" s="642"/>
      <c r="CU17" s="642"/>
      <c r="CV17" s="642"/>
      <c r="CW17" s="642"/>
      <c r="CX17" s="642"/>
      <c r="CY17" s="643"/>
      <c r="CZ17" s="644">
        <v>5</v>
      </c>
      <c r="DA17" s="644"/>
      <c r="DB17" s="644"/>
      <c r="DC17" s="644"/>
      <c r="DD17" s="650" t="s">
        <v>230</v>
      </c>
      <c r="DE17" s="642"/>
      <c r="DF17" s="642"/>
      <c r="DG17" s="642"/>
      <c r="DH17" s="642"/>
      <c r="DI17" s="642"/>
      <c r="DJ17" s="642"/>
      <c r="DK17" s="642"/>
      <c r="DL17" s="642"/>
      <c r="DM17" s="642"/>
      <c r="DN17" s="642"/>
      <c r="DO17" s="642"/>
      <c r="DP17" s="643"/>
      <c r="DQ17" s="650">
        <v>609681</v>
      </c>
      <c r="DR17" s="642"/>
      <c r="DS17" s="642"/>
      <c r="DT17" s="642"/>
      <c r="DU17" s="642"/>
      <c r="DV17" s="642"/>
      <c r="DW17" s="642"/>
      <c r="DX17" s="642"/>
      <c r="DY17" s="642"/>
      <c r="DZ17" s="642"/>
      <c r="EA17" s="642"/>
      <c r="EB17" s="642"/>
      <c r="EC17" s="651"/>
    </row>
    <row r="18" spans="2:133" ht="11.25" customHeight="1" x14ac:dyDescent="0.15">
      <c r="B18" s="638" t="s">
        <v>264</v>
      </c>
      <c r="C18" s="639"/>
      <c r="D18" s="639"/>
      <c r="E18" s="639"/>
      <c r="F18" s="639"/>
      <c r="G18" s="639"/>
      <c r="H18" s="639"/>
      <c r="I18" s="639"/>
      <c r="J18" s="639"/>
      <c r="K18" s="639"/>
      <c r="L18" s="639"/>
      <c r="M18" s="639"/>
      <c r="N18" s="639"/>
      <c r="O18" s="639"/>
      <c r="P18" s="639"/>
      <c r="Q18" s="640"/>
      <c r="R18" s="641">
        <v>1149796</v>
      </c>
      <c r="S18" s="642"/>
      <c r="T18" s="642"/>
      <c r="U18" s="642"/>
      <c r="V18" s="642"/>
      <c r="W18" s="642"/>
      <c r="X18" s="642"/>
      <c r="Y18" s="643"/>
      <c r="Z18" s="644">
        <v>7.1</v>
      </c>
      <c r="AA18" s="644"/>
      <c r="AB18" s="644"/>
      <c r="AC18" s="644"/>
      <c r="AD18" s="645">
        <v>1019671</v>
      </c>
      <c r="AE18" s="645"/>
      <c r="AF18" s="645"/>
      <c r="AG18" s="645"/>
      <c r="AH18" s="645"/>
      <c r="AI18" s="645"/>
      <c r="AJ18" s="645"/>
      <c r="AK18" s="645"/>
      <c r="AL18" s="646">
        <v>12.9</v>
      </c>
      <c r="AM18" s="647"/>
      <c r="AN18" s="647"/>
      <c r="AO18" s="648"/>
      <c r="AP18" s="638" t="s">
        <v>265</v>
      </c>
      <c r="AQ18" s="639"/>
      <c r="AR18" s="639"/>
      <c r="AS18" s="639"/>
      <c r="AT18" s="639"/>
      <c r="AU18" s="639"/>
      <c r="AV18" s="639"/>
      <c r="AW18" s="639"/>
      <c r="AX18" s="639"/>
      <c r="AY18" s="639"/>
      <c r="AZ18" s="639"/>
      <c r="BA18" s="639"/>
      <c r="BB18" s="639"/>
      <c r="BC18" s="639"/>
      <c r="BD18" s="639"/>
      <c r="BE18" s="639"/>
      <c r="BF18" s="640"/>
      <c r="BG18" s="641" t="s">
        <v>126</v>
      </c>
      <c r="BH18" s="642"/>
      <c r="BI18" s="642"/>
      <c r="BJ18" s="642"/>
      <c r="BK18" s="642"/>
      <c r="BL18" s="642"/>
      <c r="BM18" s="642"/>
      <c r="BN18" s="643"/>
      <c r="BO18" s="644" t="s">
        <v>126</v>
      </c>
      <c r="BP18" s="644"/>
      <c r="BQ18" s="644"/>
      <c r="BR18" s="644"/>
      <c r="BS18" s="650" t="s">
        <v>230</v>
      </c>
      <c r="BT18" s="642"/>
      <c r="BU18" s="642"/>
      <c r="BV18" s="642"/>
      <c r="BW18" s="642"/>
      <c r="BX18" s="642"/>
      <c r="BY18" s="642"/>
      <c r="BZ18" s="642"/>
      <c r="CA18" s="642"/>
      <c r="CB18" s="651"/>
      <c r="CD18" s="656" t="s">
        <v>266</v>
      </c>
      <c r="CE18" s="657"/>
      <c r="CF18" s="657"/>
      <c r="CG18" s="657"/>
      <c r="CH18" s="657"/>
      <c r="CI18" s="657"/>
      <c r="CJ18" s="657"/>
      <c r="CK18" s="657"/>
      <c r="CL18" s="657"/>
      <c r="CM18" s="657"/>
      <c r="CN18" s="657"/>
      <c r="CO18" s="657"/>
      <c r="CP18" s="657"/>
      <c r="CQ18" s="658"/>
      <c r="CR18" s="641" t="s">
        <v>126</v>
      </c>
      <c r="CS18" s="642"/>
      <c r="CT18" s="642"/>
      <c r="CU18" s="642"/>
      <c r="CV18" s="642"/>
      <c r="CW18" s="642"/>
      <c r="CX18" s="642"/>
      <c r="CY18" s="643"/>
      <c r="CZ18" s="644" t="s">
        <v>230</v>
      </c>
      <c r="DA18" s="644"/>
      <c r="DB18" s="644"/>
      <c r="DC18" s="644"/>
      <c r="DD18" s="650" t="s">
        <v>230</v>
      </c>
      <c r="DE18" s="642"/>
      <c r="DF18" s="642"/>
      <c r="DG18" s="642"/>
      <c r="DH18" s="642"/>
      <c r="DI18" s="642"/>
      <c r="DJ18" s="642"/>
      <c r="DK18" s="642"/>
      <c r="DL18" s="642"/>
      <c r="DM18" s="642"/>
      <c r="DN18" s="642"/>
      <c r="DO18" s="642"/>
      <c r="DP18" s="643"/>
      <c r="DQ18" s="650" t="s">
        <v>230</v>
      </c>
      <c r="DR18" s="642"/>
      <c r="DS18" s="642"/>
      <c r="DT18" s="642"/>
      <c r="DU18" s="642"/>
      <c r="DV18" s="642"/>
      <c r="DW18" s="642"/>
      <c r="DX18" s="642"/>
      <c r="DY18" s="642"/>
      <c r="DZ18" s="642"/>
      <c r="EA18" s="642"/>
      <c r="EB18" s="642"/>
      <c r="EC18" s="651"/>
    </row>
    <row r="19" spans="2:133" ht="11.25" customHeight="1" x14ac:dyDescent="0.15">
      <c r="B19" s="638" t="s">
        <v>267</v>
      </c>
      <c r="C19" s="639"/>
      <c r="D19" s="639"/>
      <c r="E19" s="639"/>
      <c r="F19" s="639"/>
      <c r="G19" s="639"/>
      <c r="H19" s="639"/>
      <c r="I19" s="639"/>
      <c r="J19" s="639"/>
      <c r="K19" s="639"/>
      <c r="L19" s="639"/>
      <c r="M19" s="639"/>
      <c r="N19" s="639"/>
      <c r="O19" s="639"/>
      <c r="P19" s="639"/>
      <c r="Q19" s="640"/>
      <c r="R19" s="641">
        <v>1019671</v>
      </c>
      <c r="S19" s="642"/>
      <c r="T19" s="642"/>
      <c r="U19" s="642"/>
      <c r="V19" s="642"/>
      <c r="W19" s="642"/>
      <c r="X19" s="642"/>
      <c r="Y19" s="643"/>
      <c r="Z19" s="644">
        <v>6.3</v>
      </c>
      <c r="AA19" s="644"/>
      <c r="AB19" s="644"/>
      <c r="AC19" s="644"/>
      <c r="AD19" s="645">
        <v>1019671</v>
      </c>
      <c r="AE19" s="645"/>
      <c r="AF19" s="645"/>
      <c r="AG19" s="645"/>
      <c r="AH19" s="645"/>
      <c r="AI19" s="645"/>
      <c r="AJ19" s="645"/>
      <c r="AK19" s="645"/>
      <c r="AL19" s="646">
        <v>12.9</v>
      </c>
      <c r="AM19" s="647"/>
      <c r="AN19" s="647"/>
      <c r="AO19" s="648"/>
      <c r="AP19" s="638" t="s">
        <v>268</v>
      </c>
      <c r="AQ19" s="639"/>
      <c r="AR19" s="639"/>
      <c r="AS19" s="639"/>
      <c r="AT19" s="639"/>
      <c r="AU19" s="639"/>
      <c r="AV19" s="639"/>
      <c r="AW19" s="639"/>
      <c r="AX19" s="639"/>
      <c r="AY19" s="639"/>
      <c r="AZ19" s="639"/>
      <c r="BA19" s="639"/>
      <c r="BB19" s="639"/>
      <c r="BC19" s="639"/>
      <c r="BD19" s="639"/>
      <c r="BE19" s="639"/>
      <c r="BF19" s="640"/>
      <c r="BG19" s="641">
        <v>27965</v>
      </c>
      <c r="BH19" s="642"/>
      <c r="BI19" s="642"/>
      <c r="BJ19" s="642"/>
      <c r="BK19" s="642"/>
      <c r="BL19" s="642"/>
      <c r="BM19" s="642"/>
      <c r="BN19" s="643"/>
      <c r="BO19" s="644">
        <v>0.5</v>
      </c>
      <c r="BP19" s="644"/>
      <c r="BQ19" s="644"/>
      <c r="BR19" s="644"/>
      <c r="BS19" s="650" t="s">
        <v>230</v>
      </c>
      <c r="BT19" s="642"/>
      <c r="BU19" s="642"/>
      <c r="BV19" s="642"/>
      <c r="BW19" s="642"/>
      <c r="BX19" s="642"/>
      <c r="BY19" s="642"/>
      <c r="BZ19" s="642"/>
      <c r="CA19" s="642"/>
      <c r="CB19" s="651"/>
      <c r="CD19" s="656" t="s">
        <v>269</v>
      </c>
      <c r="CE19" s="657"/>
      <c r="CF19" s="657"/>
      <c r="CG19" s="657"/>
      <c r="CH19" s="657"/>
      <c r="CI19" s="657"/>
      <c r="CJ19" s="657"/>
      <c r="CK19" s="657"/>
      <c r="CL19" s="657"/>
      <c r="CM19" s="657"/>
      <c r="CN19" s="657"/>
      <c r="CO19" s="657"/>
      <c r="CP19" s="657"/>
      <c r="CQ19" s="658"/>
      <c r="CR19" s="641" t="s">
        <v>126</v>
      </c>
      <c r="CS19" s="642"/>
      <c r="CT19" s="642"/>
      <c r="CU19" s="642"/>
      <c r="CV19" s="642"/>
      <c r="CW19" s="642"/>
      <c r="CX19" s="642"/>
      <c r="CY19" s="643"/>
      <c r="CZ19" s="644" t="s">
        <v>230</v>
      </c>
      <c r="DA19" s="644"/>
      <c r="DB19" s="644"/>
      <c r="DC19" s="644"/>
      <c r="DD19" s="650" t="s">
        <v>230</v>
      </c>
      <c r="DE19" s="642"/>
      <c r="DF19" s="642"/>
      <c r="DG19" s="642"/>
      <c r="DH19" s="642"/>
      <c r="DI19" s="642"/>
      <c r="DJ19" s="642"/>
      <c r="DK19" s="642"/>
      <c r="DL19" s="642"/>
      <c r="DM19" s="642"/>
      <c r="DN19" s="642"/>
      <c r="DO19" s="642"/>
      <c r="DP19" s="643"/>
      <c r="DQ19" s="650" t="s">
        <v>230</v>
      </c>
      <c r="DR19" s="642"/>
      <c r="DS19" s="642"/>
      <c r="DT19" s="642"/>
      <c r="DU19" s="642"/>
      <c r="DV19" s="642"/>
      <c r="DW19" s="642"/>
      <c r="DX19" s="642"/>
      <c r="DY19" s="642"/>
      <c r="DZ19" s="642"/>
      <c r="EA19" s="642"/>
      <c r="EB19" s="642"/>
      <c r="EC19" s="651"/>
    </row>
    <row r="20" spans="2:133" ht="11.25" customHeight="1" x14ac:dyDescent="0.15">
      <c r="B20" s="638" t="s">
        <v>270</v>
      </c>
      <c r="C20" s="639"/>
      <c r="D20" s="639"/>
      <c r="E20" s="639"/>
      <c r="F20" s="639"/>
      <c r="G20" s="639"/>
      <c r="H20" s="639"/>
      <c r="I20" s="639"/>
      <c r="J20" s="639"/>
      <c r="K20" s="639"/>
      <c r="L20" s="639"/>
      <c r="M20" s="639"/>
      <c r="N20" s="639"/>
      <c r="O20" s="639"/>
      <c r="P20" s="639"/>
      <c r="Q20" s="640"/>
      <c r="R20" s="641">
        <v>130125</v>
      </c>
      <c r="S20" s="642"/>
      <c r="T20" s="642"/>
      <c r="U20" s="642"/>
      <c r="V20" s="642"/>
      <c r="W20" s="642"/>
      <c r="X20" s="642"/>
      <c r="Y20" s="643"/>
      <c r="Z20" s="644">
        <v>0.8</v>
      </c>
      <c r="AA20" s="644"/>
      <c r="AB20" s="644"/>
      <c r="AC20" s="644"/>
      <c r="AD20" s="645" t="s">
        <v>126</v>
      </c>
      <c r="AE20" s="645"/>
      <c r="AF20" s="645"/>
      <c r="AG20" s="645"/>
      <c r="AH20" s="645"/>
      <c r="AI20" s="645"/>
      <c r="AJ20" s="645"/>
      <c r="AK20" s="645"/>
      <c r="AL20" s="646" t="s">
        <v>230</v>
      </c>
      <c r="AM20" s="647"/>
      <c r="AN20" s="647"/>
      <c r="AO20" s="648"/>
      <c r="AP20" s="638" t="s">
        <v>271</v>
      </c>
      <c r="AQ20" s="639"/>
      <c r="AR20" s="639"/>
      <c r="AS20" s="639"/>
      <c r="AT20" s="639"/>
      <c r="AU20" s="639"/>
      <c r="AV20" s="639"/>
      <c r="AW20" s="639"/>
      <c r="AX20" s="639"/>
      <c r="AY20" s="639"/>
      <c r="AZ20" s="639"/>
      <c r="BA20" s="639"/>
      <c r="BB20" s="639"/>
      <c r="BC20" s="639"/>
      <c r="BD20" s="639"/>
      <c r="BE20" s="639"/>
      <c r="BF20" s="640"/>
      <c r="BG20" s="641">
        <v>27965</v>
      </c>
      <c r="BH20" s="642"/>
      <c r="BI20" s="642"/>
      <c r="BJ20" s="642"/>
      <c r="BK20" s="642"/>
      <c r="BL20" s="642"/>
      <c r="BM20" s="642"/>
      <c r="BN20" s="643"/>
      <c r="BO20" s="644">
        <v>0.5</v>
      </c>
      <c r="BP20" s="644"/>
      <c r="BQ20" s="644"/>
      <c r="BR20" s="644"/>
      <c r="BS20" s="650" t="s">
        <v>126</v>
      </c>
      <c r="BT20" s="642"/>
      <c r="BU20" s="642"/>
      <c r="BV20" s="642"/>
      <c r="BW20" s="642"/>
      <c r="BX20" s="642"/>
      <c r="BY20" s="642"/>
      <c r="BZ20" s="642"/>
      <c r="CA20" s="642"/>
      <c r="CB20" s="651"/>
      <c r="CD20" s="656" t="s">
        <v>272</v>
      </c>
      <c r="CE20" s="657"/>
      <c r="CF20" s="657"/>
      <c r="CG20" s="657"/>
      <c r="CH20" s="657"/>
      <c r="CI20" s="657"/>
      <c r="CJ20" s="657"/>
      <c r="CK20" s="657"/>
      <c r="CL20" s="657"/>
      <c r="CM20" s="657"/>
      <c r="CN20" s="657"/>
      <c r="CO20" s="657"/>
      <c r="CP20" s="657"/>
      <c r="CQ20" s="658"/>
      <c r="CR20" s="641">
        <v>15520488</v>
      </c>
      <c r="CS20" s="642"/>
      <c r="CT20" s="642"/>
      <c r="CU20" s="642"/>
      <c r="CV20" s="642"/>
      <c r="CW20" s="642"/>
      <c r="CX20" s="642"/>
      <c r="CY20" s="643"/>
      <c r="CZ20" s="644">
        <v>100</v>
      </c>
      <c r="DA20" s="644"/>
      <c r="DB20" s="644"/>
      <c r="DC20" s="644"/>
      <c r="DD20" s="650">
        <v>2142275</v>
      </c>
      <c r="DE20" s="642"/>
      <c r="DF20" s="642"/>
      <c r="DG20" s="642"/>
      <c r="DH20" s="642"/>
      <c r="DI20" s="642"/>
      <c r="DJ20" s="642"/>
      <c r="DK20" s="642"/>
      <c r="DL20" s="642"/>
      <c r="DM20" s="642"/>
      <c r="DN20" s="642"/>
      <c r="DO20" s="642"/>
      <c r="DP20" s="643"/>
      <c r="DQ20" s="650">
        <v>9123546</v>
      </c>
      <c r="DR20" s="642"/>
      <c r="DS20" s="642"/>
      <c r="DT20" s="642"/>
      <c r="DU20" s="642"/>
      <c r="DV20" s="642"/>
      <c r="DW20" s="642"/>
      <c r="DX20" s="642"/>
      <c r="DY20" s="642"/>
      <c r="DZ20" s="642"/>
      <c r="EA20" s="642"/>
      <c r="EB20" s="642"/>
      <c r="EC20" s="651"/>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230</v>
      </c>
      <c r="S21" s="642"/>
      <c r="T21" s="642"/>
      <c r="U21" s="642"/>
      <c r="V21" s="642"/>
      <c r="W21" s="642"/>
      <c r="X21" s="642"/>
      <c r="Y21" s="643"/>
      <c r="Z21" s="644" t="s">
        <v>230</v>
      </c>
      <c r="AA21" s="644"/>
      <c r="AB21" s="644"/>
      <c r="AC21" s="644"/>
      <c r="AD21" s="645" t="s">
        <v>230</v>
      </c>
      <c r="AE21" s="645"/>
      <c r="AF21" s="645"/>
      <c r="AG21" s="645"/>
      <c r="AH21" s="645"/>
      <c r="AI21" s="645"/>
      <c r="AJ21" s="645"/>
      <c r="AK21" s="645"/>
      <c r="AL21" s="646" t="s">
        <v>230</v>
      </c>
      <c r="AM21" s="647"/>
      <c r="AN21" s="647"/>
      <c r="AO21" s="648"/>
      <c r="AP21" s="659" t="s">
        <v>274</v>
      </c>
      <c r="AQ21" s="660"/>
      <c r="AR21" s="660"/>
      <c r="AS21" s="660"/>
      <c r="AT21" s="660"/>
      <c r="AU21" s="660"/>
      <c r="AV21" s="660"/>
      <c r="AW21" s="660"/>
      <c r="AX21" s="660"/>
      <c r="AY21" s="660"/>
      <c r="AZ21" s="660"/>
      <c r="BA21" s="660"/>
      <c r="BB21" s="660"/>
      <c r="BC21" s="660"/>
      <c r="BD21" s="660"/>
      <c r="BE21" s="660"/>
      <c r="BF21" s="661"/>
      <c r="BG21" s="641">
        <v>27965</v>
      </c>
      <c r="BH21" s="642"/>
      <c r="BI21" s="642"/>
      <c r="BJ21" s="642"/>
      <c r="BK21" s="642"/>
      <c r="BL21" s="642"/>
      <c r="BM21" s="642"/>
      <c r="BN21" s="643"/>
      <c r="BO21" s="644">
        <v>0.5</v>
      </c>
      <c r="BP21" s="644"/>
      <c r="BQ21" s="644"/>
      <c r="BR21" s="644"/>
      <c r="BS21" s="650" t="s">
        <v>126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275</v>
      </c>
      <c r="C22" s="639"/>
      <c r="D22" s="639"/>
      <c r="E22" s="639"/>
      <c r="F22" s="639"/>
      <c r="G22" s="639"/>
      <c r="H22" s="639"/>
      <c r="I22" s="639"/>
      <c r="J22" s="639"/>
      <c r="K22" s="639"/>
      <c r="L22" s="639"/>
      <c r="M22" s="639"/>
      <c r="N22" s="639"/>
      <c r="O22" s="639"/>
      <c r="P22" s="639"/>
      <c r="Q22" s="640"/>
      <c r="R22" s="641">
        <v>6985729</v>
      </c>
      <c r="S22" s="642"/>
      <c r="T22" s="642"/>
      <c r="U22" s="642"/>
      <c r="V22" s="642"/>
      <c r="W22" s="642"/>
      <c r="X22" s="642"/>
      <c r="Y22" s="643"/>
      <c r="Z22" s="644">
        <v>42.9</v>
      </c>
      <c r="AA22" s="644"/>
      <c r="AB22" s="644"/>
      <c r="AC22" s="644"/>
      <c r="AD22" s="645">
        <v>6855604</v>
      </c>
      <c r="AE22" s="645"/>
      <c r="AF22" s="645"/>
      <c r="AG22" s="645"/>
      <c r="AH22" s="645"/>
      <c r="AI22" s="645"/>
      <c r="AJ22" s="645"/>
      <c r="AK22" s="645"/>
      <c r="AL22" s="646">
        <v>86.6</v>
      </c>
      <c r="AM22" s="647"/>
      <c r="AN22" s="647"/>
      <c r="AO22" s="648"/>
      <c r="AP22" s="659" t="s">
        <v>276</v>
      </c>
      <c r="AQ22" s="660"/>
      <c r="AR22" s="660"/>
      <c r="AS22" s="660"/>
      <c r="AT22" s="660"/>
      <c r="AU22" s="660"/>
      <c r="AV22" s="660"/>
      <c r="AW22" s="660"/>
      <c r="AX22" s="660"/>
      <c r="AY22" s="660"/>
      <c r="AZ22" s="660"/>
      <c r="BA22" s="660"/>
      <c r="BB22" s="660"/>
      <c r="BC22" s="660"/>
      <c r="BD22" s="660"/>
      <c r="BE22" s="660"/>
      <c r="BF22" s="661"/>
      <c r="BG22" s="641" t="s">
        <v>230</v>
      </c>
      <c r="BH22" s="642"/>
      <c r="BI22" s="642"/>
      <c r="BJ22" s="642"/>
      <c r="BK22" s="642"/>
      <c r="BL22" s="642"/>
      <c r="BM22" s="642"/>
      <c r="BN22" s="643"/>
      <c r="BO22" s="644" t="s">
        <v>126</v>
      </c>
      <c r="BP22" s="644"/>
      <c r="BQ22" s="644"/>
      <c r="BR22" s="644"/>
      <c r="BS22" s="650" t="s">
        <v>126</v>
      </c>
      <c r="BT22" s="642"/>
      <c r="BU22" s="642"/>
      <c r="BV22" s="642"/>
      <c r="BW22" s="642"/>
      <c r="BX22" s="642"/>
      <c r="BY22" s="642"/>
      <c r="BZ22" s="642"/>
      <c r="CA22" s="642"/>
      <c r="CB22" s="651"/>
      <c r="CD22" s="623" t="s">
        <v>277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278</v>
      </c>
      <c r="C23" s="639"/>
      <c r="D23" s="639"/>
      <c r="E23" s="639"/>
      <c r="F23" s="639"/>
      <c r="G23" s="639"/>
      <c r="H23" s="639"/>
      <c r="I23" s="639"/>
      <c r="J23" s="639"/>
      <c r="K23" s="639"/>
      <c r="L23" s="639"/>
      <c r="M23" s="639"/>
      <c r="N23" s="639"/>
      <c r="O23" s="639"/>
      <c r="P23" s="639"/>
      <c r="Q23" s="640"/>
      <c r="R23" s="641">
        <v>4859</v>
      </c>
      <c r="S23" s="642"/>
      <c r="T23" s="642"/>
      <c r="U23" s="642"/>
      <c r="V23" s="642"/>
      <c r="W23" s="642"/>
      <c r="X23" s="642"/>
      <c r="Y23" s="643"/>
      <c r="Z23" s="644">
        <v>0</v>
      </c>
      <c r="AA23" s="644"/>
      <c r="AB23" s="644"/>
      <c r="AC23" s="644"/>
      <c r="AD23" s="645">
        <v>4859</v>
      </c>
      <c r="AE23" s="645"/>
      <c r="AF23" s="645"/>
      <c r="AG23" s="645"/>
      <c r="AH23" s="645"/>
      <c r="AI23" s="645"/>
      <c r="AJ23" s="645"/>
      <c r="AK23" s="645"/>
      <c r="AL23" s="646">
        <v>0.1</v>
      </c>
      <c r="AM23" s="647"/>
      <c r="AN23" s="647"/>
      <c r="AO23" s="648"/>
      <c r="AP23" s="659" t="s">
        <v>279</v>
      </c>
      <c r="AQ23" s="660"/>
      <c r="AR23" s="660"/>
      <c r="AS23" s="660"/>
      <c r="AT23" s="660"/>
      <c r="AU23" s="660"/>
      <c r="AV23" s="660"/>
      <c r="AW23" s="660"/>
      <c r="AX23" s="660"/>
      <c r="AY23" s="660"/>
      <c r="AZ23" s="660"/>
      <c r="BA23" s="660"/>
      <c r="BB23" s="660"/>
      <c r="BC23" s="660"/>
      <c r="BD23" s="660"/>
      <c r="BE23" s="660"/>
      <c r="BF23" s="661"/>
      <c r="BG23" s="641" t="s">
        <v>230</v>
      </c>
      <c r="BH23" s="642"/>
      <c r="BI23" s="642"/>
      <c r="BJ23" s="642"/>
      <c r="BK23" s="642"/>
      <c r="BL23" s="642"/>
      <c r="BM23" s="642"/>
      <c r="BN23" s="643"/>
      <c r="BO23" s="644" t="s">
        <v>230</v>
      </c>
      <c r="BP23" s="644"/>
      <c r="BQ23" s="644"/>
      <c r="BR23" s="644"/>
      <c r="BS23" s="650" t="s">
        <v>230</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280</v>
      </c>
      <c r="CS23" s="624"/>
      <c r="CT23" s="624"/>
      <c r="CU23" s="624"/>
      <c r="CV23" s="624"/>
      <c r="CW23" s="624"/>
      <c r="CX23" s="624"/>
      <c r="CY23" s="625"/>
      <c r="CZ23" s="623" t="s">
        <v>281</v>
      </c>
      <c r="DA23" s="624"/>
      <c r="DB23" s="624"/>
      <c r="DC23" s="625"/>
      <c r="DD23" s="623" t="s">
        <v>282</v>
      </c>
      <c r="DE23" s="624"/>
      <c r="DF23" s="624"/>
      <c r="DG23" s="624"/>
      <c r="DH23" s="624"/>
      <c r="DI23" s="624"/>
      <c r="DJ23" s="624"/>
      <c r="DK23" s="625"/>
      <c r="DL23" s="671" t="s">
        <v>283</v>
      </c>
      <c r="DM23" s="672"/>
      <c r="DN23" s="672"/>
      <c r="DO23" s="672"/>
      <c r="DP23" s="672"/>
      <c r="DQ23" s="672"/>
      <c r="DR23" s="672"/>
      <c r="DS23" s="672"/>
      <c r="DT23" s="672"/>
      <c r="DU23" s="672"/>
      <c r="DV23" s="673"/>
      <c r="DW23" s="623" t="s">
        <v>284</v>
      </c>
      <c r="DX23" s="624"/>
      <c r="DY23" s="624"/>
      <c r="DZ23" s="624"/>
      <c r="EA23" s="624"/>
      <c r="EB23" s="624"/>
      <c r="EC23" s="625"/>
    </row>
    <row r="24" spans="2:133" ht="11.25" customHeight="1" x14ac:dyDescent="0.15">
      <c r="B24" s="638" t="s">
        <v>285</v>
      </c>
      <c r="C24" s="639"/>
      <c r="D24" s="639"/>
      <c r="E24" s="639"/>
      <c r="F24" s="639"/>
      <c r="G24" s="639"/>
      <c r="H24" s="639"/>
      <c r="I24" s="639"/>
      <c r="J24" s="639"/>
      <c r="K24" s="639"/>
      <c r="L24" s="639"/>
      <c r="M24" s="639"/>
      <c r="N24" s="639"/>
      <c r="O24" s="639"/>
      <c r="P24" s="639"/>
      <c r="Q24" s="640"/>
      <c r="R24" s="641">
        <v>135001</v>
      </c>
      <c r="S24" s="642"/>
      <c r="T24" s="642"/>
      <c r="U24" s="642"/>
      <c r="V24" s="642"/>
      <c r="W24" s="642"/>
      <c r="X24" s="642"/>
      <c r="Y24" s="643"/>
      <c r="Z24" s="644">
        <v>0.8</v>
      </c>
      <c r="AA24" s="644"/>
      <c r="AB24" s="644"/>
      <c r="AC24" s="644"/>
      <c r="AD24" s="645" t="s">
        <v>230</v>
      </c>
      <c r="AE24" s="645"/>
      <c r="AF24" s="645"/>
      <c r="AG24" s="645"/>
      <c r="AH24" s="645"/>
      <c r="AI24" s="645"/>
      <c r="AJ24" s="645"/>
      <c r="AK24" s="645"/>
      <c r="AL24" s="646" t="s">
        <v>230</v>
      </c>
      <c r="AM24" s="647"/>
      <c r="AN24" s="647"/>
      <c r="AO24" s="648"/>
      <c r="AP24" s="659" t="s">
        <v>286</v>
      </c>
      <c r="AQ24" s="660"/>
      <c r="AR24" s="660"/>
      <c r="AS24" s="660"/>
      <c r="AT24" s="660"/>
      <c r="AU24" s="660"/>
      <c r="AV24" s="660"/>
      <c r="AW24" s="660"/>
      <c r="AX24" s="660"/>
      <c r="AY24" s="660"/>
      <c r="AZ24" s="660"/>
      <c r="BA24" s="660"/>
      <c r="BB24" s="660"/>
      <c r="BC24" s="660"/>
      <c r="BD24" s="660"/>
      <c r="BE24" s="660"/>
      <c r="BF24" s="661"/>
      <c r="BG24" s="641" t="s">
        <v>230</v>
      </c>
      <c r="BH24" s="642"/>
      <c r="BI24" s="642"/>
      <c r="BJ24" s="642"/>
      <c r="BK24" s="642"/>
      <c r="BL24" s="642"/>
      <c r="BM24" s="642"/>
      <c r="BN24" s="643"/>
      <c r="BO24" s="644" t="s">
        <v>126</v>
      </c>
      <c r="BP24" s="644"/>
      <c r="BQ24" s="644"/>
      <c r="BR24" s="644"/>
      <c r="BS24" s="650" t="s">
        <v>126</v>
      </c>
      <c r="BT24" s="642"/>
      <c r="BU24" s="642"/>
      <c r="BV24" s="642"/>
      <c r="BW24" s="642"/>
      <c r="BX24" s="642"/>
      <c r="BY24" s="642"/>
      <c r="BZ24" s="642"/>
      <c r="CA24" s="642"/>
      <c r="CB24" s="651"/>
      <c r="CD24" s="652" t="s">
        <v>287</v>
      </c>
      <c r="CE24" s="653"/>
      <c r="CF24" s="653"/>
      <c r="CG24" s="653"/>
      <c r="CH24" s="653"/>
      <c r="CI24" s="653"/>
      <c r="CJ24" s="653"/>
      <c r="CK24" s="653"/>
      <c r="CL24" s="653"/>
      <c r="CM24" s="653"/>
      <c r="CN24" s="653"/>
      <c r="CO24" s="653"/>
      <c r="CP24" s="653"/>
      <c r="CQ24" s="654"/>
      <c r="CR24" s="630">
        <v>5446322</v>
      </c>
      <c r="CS24" s="631"/>
      <c r="CT24" s="631"/>
      <c r="CU24" s="631"/>
      <c r="CV24" s="631"/>
      <c r="CW24" s="631"/>
      <c r="CX24" s="631"/>
      <c r="CY24" s="632"/>
      <c r="CZ24" s="635">
        <v>35.1</v>
      </c>
      <c r="DA24" s="636"/>
      <c r="DB24" s="636"/>
      <c r="DC24" s="655"/>
      <c r="DD24" s="676">
        <v>3298466</v>
      </c>
      <c r="DE24" s="631"/>
      <c r="DF24" s="631"/>
      <c r="DG24" s="631"/>
      <c r="DH24" s="631"/>
      <c r="DI24" s="631"/>
      <c r="DJ24" s="631"/>
      <c r="DK24" s="632"/>
      <c r="DL24" s="676">
        <v>3212880</v>
      </c>
      <c r="DM24" s="631"/>
      <c r="DN24" s="631"/>
      <c r="DO24" s="631"/>
      <c r="DP24" s="631"/>
      <c r="DQ24" s="631"/>
      <c r="DR24" s="631"/>
      <c r="DS24" s="631"/>
      <c r="DT24" s="631"/>
      <c r="DU24" s="631"/>
      <c r="DV24" s="632"/>
      <c r="DW24" s="635">
        <v>38.4</v>
      </c>
      <c r="DX24" s="636"/>
      <c r="DY24" s="636"/>
      <c r="DZ24" s="636"/>
      <c r="EA24" s="636"/>
      <c r="EB24" s="636"/>
      <c r="EC24" s="637"/>
    </row>
    <row r="25" spans="2:133" ht="11.25" customHeight="1" x14ac:dyDescent="0.15">
      <c r="B25" s="638" t="s">
        <v>288</v>
      </c>
      <c r="C25" s="639"/>
      <c r="D25" s="639"/>
      <c r="E25" s="639"/>
      <c r="F25" s="639"/>
      <c r="G25" s="639"/>
      <c r="H25" s="639"/>
      <c r="I25" s="639"/>
      <c r="J25" s="639"/>
      <c r="K25" s="639"/>
      <c r="L25" s="639"/>
      <c r="M25" s="639"/>
      <c r="N25" s="639"/>
      <c r="O25" s="639"/>
      <c r="P25" s="639"/>
      <c r="Q25" s="640"/>
      <c r="R25" s="641">
        <v>244498</v>
      </c>
      <c r="S25" s="642"/>
      <c r="T25" s="642"/>
      <c r="U25" s="642"/>
      <c r="V25" s="642"/>
      <c r="W25" s="642"/>
      <c r="X25" s="642"/>
      <c r="Y25" s="643"/>
      <c r="Z25" s="644">
        <v>1.5</v>
      </c>
      <c r="AA25" s="644"/>
      <c r="AB25" s="644"/>
      <c r="AC25" s="644"/>
      <c r="AD25" s="645">
        <v>13496</v>
      </c>
      <c r="AE25" s="645"/>
      <c r="AF25" s="645"/>
      <c r="AG25" s="645"/>
      <c r="AH25" s="645"/>
      <c r="AI25" s="645"/>
      <c r="AJ25" s="645"/>
      <c r="AK25" s="645"/>
      <c r="AL25" s="646">
        <v>0.2</v>
      </c>
      <c r="AM25" s="647"/>
      <c r="AN25" s="647"/>
      <c r="AO25" s="648"/>
      <c r="AP25" s="659" t="s">
        <v>289</v>
      </c>
      <c r="AQ25" s="660"/>
      <c r="AR25" s="660"/>
      <c r="AS25" s="660"/>
      <c r="AT25" s="660"/>
      <c r="AU25" s="660"/>
      <c r="AV25" s="660"/>
      <c r="AW25" s="660"/>
      <c r="AX25" s="660"/>
      <c r="AY25" s="660"/>
      <c r="AZ25" s="660"/>
      <c r="BA25" s="660"/>
      <c r="BB25" s="660"/>
      <c r="BC25" s="660"/>
      <c r="BD25" s="660"/>
      <c r="BE25" s="660"/>
      <c r="BF25" s="661"/>
      <c r="BG25" s="641" t="s">
        <v>230</v>
      </c>
      <c r="BH25" s="642"/>
      <c r="BI25" s="642"/>
      <c r="BJ25" s="642"/>
      <c r="BK25" s="642"/>
      <c r="BL25" s="642"/>
      <c r="BM25" s="642"/>
      <c r="BN25" s="643"/>
      <c r="BO25" s="644" t="s">
        <v>126</v>
      </c>
      <c r="BP25" s="644"/>
      <c r="BQ25" s="644"/>
      <c r="BR25" s="644"/>
      <c r="BS25" s="650" t="s">
        <v>126</v>
      </c>
      <c r="BT25" s="642"/>
      <c r="BU25" s="642"/>
      <c r="BV25" s="642"/>
      <c r="BW25" s="642"/>
      <c r="BX25" s="642"/>
      <c r="BY25" s="642"/>
      <c r="BZ25" s="642"/>
      <c r="CA25" s="642"/>
      <c r="CB25" s="651"/>
      <c r="CD25" s="656" t="s">
        <v>290</v>
      </c>
      <c r="CE25" s="657"/>
      <c r="CF25" s="657"/>
      <c r="CG25" s="657"/>
      <c r="CH25" s="657"/>
      <c r="CI25" s="657"/>
      <c r="CJ25" s="657"/>
      <c r="CK25" s="657"/>
      <c r="CL25" s="657"/>
      <c r="CM25" s="657"/>
      <c r="CN25" s="657"/>
      <c r="CO25" s="657"/>
      <c r="CP25" s="657"/>
      <c r="CQ25" s="658"/>
      <c r="CR25" s="641">
        <v>2165686</v>
      </c>
      <c r="CS25" s="677"/>
      <c r="CT25" s="677"/>
      <c r="CU25" s="677"/>
      <c r="CV25" s="677"/>
      <c r="CW25" s="677"/>
      <c r="CX25" s="677"/>
      <c r="CY25" s="678"/>
      <c r="CZ25" s="646">
        <v>14</v>
      </c>
      <c r="DA25" s="674"/>
      <c r="DB25" s="674"/>
      <c r="DC25" s="679"/>
      <c r="DD25" s="650">
        <v>1970749</v>
      </c>
      <c r="DE25" s="677"/>
      <c r="DF25" s="677"/>
      <c r="DG25" s="677"/>
      <c r="DH25" s="677"/>
      <c r="DI25" s="677"/>
      <c r="DJ25" s="677"/>
      <c r="DK25" s="678"/>
      <c r="DL25" s="650">
        <v>1943735</v>
      </c>
      <c r="DM25" s="677"/>
      <c r="DN25" s="677"/>
      <c r="DO25" s="677"/>
      <c r="DP25" s="677"/>
      <c r="DQ25" s="677"/>
      <c r="DR25" s="677"/>
      <c r="DS25" s="677"/>
      <c r="DT25" s="677"/>
      <c r="DU25" s="677"/>
      <c r="DV25" s="678"/>
      <c r="DW25" s="646">
        <v>23.2</v>
      </c>
      <c r="DX25" s="674"/>
      <c r="DY25" s="674"/>
      <c r="DZ25" s="674"/>
      <c r="EA25" s="674"/>
      <c r="EB25" s="674"/>
      <c r="EC25" s="675"/>
    </row>
    <row r="26" spans="2:133" ht="11.25" customHeight="1" x14ac:dyDescent="0.15">
      <c r="B26" s="638" t="s">
        <v>291</v>
      </c>
      <c r="C26" s="639"/>
      <c r="D26" s="639"/>
      <c r="E26" s="639"/>
      <c r="F26" s="639"/>
      <c r="G26" s="639"/>
      <c r="H26" s="639"/>
      <c r="I26" s="639"/>
      <c r="J26" s="639"/>
      <c r="K26" s="639"/>
      <c r="L26" s="639"/>
      <c r="M26" s="639"/>
      <c r="N26" s="639"/>
      <c r="O26" s="639"/>
      <c r="P26" s="639"/>
      <c r="Q26" s="640"/>
      <c r="R26" s="641">
        <v>60138</v>
      </c>
      <c r="S26" s="642"/>
      <c r="T26" s="642"/>
      <c r="U26" s="642"/>
      <c r="V26" s="642"/>
      <c r="W26" s="642"/>
      <c r="X26" s="642"/>
      <c r="Y26" s="643"/>
      <c r="Z26" s="644">
        <v>0.4</v>
      </c>
      <c r="AA26" s="644"/>
      <c r="AB26" s="644"/>
      <c r="AC26" s="644"/>
      <c r="AD26" s="645" t="s">
        <v>230</v>
      </c>
      <c r="AE26" s="645"/>
      <c r="AF26" s="645"/>
      <c r="AG26" s="645"/>
      <c r="AH26" s="645"/>
      <c r="AI26" s="645"/>
      <c r="AJ26" s="645"/>
      <c r="AK26" s="645"/>
      <c r="AL26" s="646" t="s">
        <v>230</v>
      </c>
      <c r="AM26" s="647"/>
      <c r="AN26" s="647"/>
      <c r="AO26" s="648"/>
      <c r="AP26" s="659" t="s">
        <v>292</v>
      </c>
      <c r="AQ26" s="680"/>
      <c r="AR26" s="680"/>
      <c r="AS26" s="680"/>
      <c r="AT26" s="680"/>
      <c r="AU26" s="680"/>
      <c r="AV26" s="680"/>
      <c r="AW26" s="680"/>
      <c r="AX26" s="680"/>
      <c r="AY26" s="680"/>
      <c r="AZ26" s="680"/>
      <c r="BA26" s="680"/>
      <c r="BB26" s="680"/>
      <c r="BC26" s="680"/>
      <c r="BD26" s="680"/>
      <c r="BE26" s="680"/>
      <c r="BF26" s="661"/>
      <c r="BG26" s="641" t="s">
        <v>230</v>
      </c>
      <c r="BH26" s="642"/>
      <c r="BI26" s="642"/>
      <c r="BJ26" s="642"/>
      <c r="BK26" s="642"/>
      <c r="BL26" s="642"/>
      <c r="BM26" s="642"/>
      <c r="BN26" s="643"/>
      <c r="BO26" s="644" t="s">
        <v>126</v>
      </c>
      <c r="BP26" s="644"/>
      <c r="BQ26" s="644"/>
      <c r="BR26" s="644"/>
      <c r="BS26" s="650" t="s">
        <v>230</v>
      </c>
      <c r="BT26" s="642"/>
      <c r="BU26" s="642"/>
      <c r="BV26" s="642"/>
      <c r="BW26" s="642"/>
      <c r="BX26" s="642"/>
      <c r="BY26" s="642"/>
      <c r="BZ26" s="642"/>
      <c r="CA26" s="642"/>
      <c r="CB26" s="651"/>
      <c r="CD26" s="656" t="s">
        <v>293</v>
      </c>
      <c r="CE26" s="657"/>
      <c r="CF26" s="657"/>
      <c r="CG26" s="657"/>
      <c r="CH26" s="657"/>
      <c r="CI26" s="657"/>
      <c r="CJ26" s="657"/>
      <c r="CK26" s="657"/>
      <c r="CL26" s="657"/>
      <c r="CM26" s="657"/>
      <c r="CN26" s="657"/>
      <c r="CO26" s="657"/>
      <c r="CP26" s="657"/>
      <c r="CQ26" s="658"/>
      <c r="CR26" s="641">
        <v>1122456</v>
      </c>
      <c r="CS26" s="642"/>
      <c r="CT26" s="642"/>
      <c r="CU26" s="642"/>
      <c r="CV26" s="642"/>
      <c r="CW26" s="642"/>
      <c r="CX26" s="642"/>
      <c r="CY26" s="643"/>
      <c r="CZ26" s="646">
        <v>7.2</v>
      </c>
      <c r="DA26" s="674"/>
      <c r="DB26" s="674"/>
      <c r="DC26" s="679"/>
      <c r="DD26" s="650">
        <v>1039518</v>
      </c>
      <c r="DE26" s="642"/>
      <c r="DF26" s="642"/>
      <c r="DG26" s="642"/>
      <c r="DH26" s="642"/>
      <c r="DI26" s="642"/>
      <c r="DJ26" s="642"/>
      <c r="DK26" s="643"/>
      <c r="DL26" s="650" t="s">
        <v>126</v>
      </c>
      <c r="DM26" s="642"/>
      <c r="DN26" s="642"/>
      <c r="DO26" s="642"/>
      <c r="DP26" s="642"/>
      <c r="DQ26" s="642"/>
      <c r="DR26" s="642"/>
      <c r="DS26" s="642"/>
      <c r="DT26" s="642"/>
      <c r="DU26" s="642"/>
      <c r="DV26" s="643"/>
      <c r="DW26" s="646" t="s">
        <v>230</v>
      </c>
      <c r="DX26" s="674"/>
      <c r="DY26" s="674"/>
      <c r="DZ26" s="674"/>
      <c r="EA26" s="674"/>
      <c r="EB26" s="674"/>
      <c r="EC26" s="675"/>
    </row>
    <row r="27" spans="2:133" ht="11.25" customHeight="1" x14ac:dyDescent="0.15">
      <c r="B27" s="638" t="s">
        <v>294</v>
      </c>
      <c r="C27" s="639"/>
      <c r="D27" s="639"/>
      <c r="E27" s="639"/>
      <c r="F27" s="639"/>
      <c r="G27" s="639"/>
      <c r="H27" s="639"/>
      <c r="I27" s="639"/>
      <c r="J27" s="639"/>
      <c r="K27" s="639"/>
      <c r="L27" s="639"/>
      <c r="M27" s="639"/>
      <c r="N27" s="639"/>
      <c r="O27" s="639"/>
      <c r="P27" s="639"/>
      <c r="Q27" s="640"/>
      <c r="R27" s="641">
        <v>2212316</v>
      </c>
      <c r="S27" s="642"/>
      <c r="T27" s="642"/>
      <c r="U27" s="642"/>
      <c r="V27" s="642"/>
      <c r="W27" s="642"/>
      <c r="X27" s="642"/>
      <c r="Y27" s="643"/>
      <c r="Z27" s="644">
        <v>13.6</v>
      </c>
      <c r="AA27" s="644"/>
      <c r="AB27" s="644"/>
      <c r="AC27" s="644"/>
      <c r="AD27" s="645" t="s">
        <v>230</v>
      </c>
      <c r="AE27" s="645"/>
      <c r="AF27" s="645"/>
      <c r="AG27" s="645"/>
      <c r="AH27" s="645"/>
      <c r="AI27" s="645"/>
      <c r="AJ27" s="645"/>
      <c r="AK27" s="645"/>
      <c r="AL27" s="646" t="s">
        <v>230</v>
      </c>
      <c r="AM27" s="647"/>
      <c r="AN27" s="647"/>
      <c r="AO27" s="648"/>
      <c r="AP27" s="638" t="s">
        <v>295</v>
      </c>
      <c r="AQ27" s="639"/>
      <c r="AR27" s="639"/>
      <c r="AS27" s="639"/>
      <c r="AT27" s="639"/>
      <c r="AU27" s="639"/>
      <c r="AV27" s="639"/>
      <c r="AW27" s="639"/>
      <c r="AX27" s="639"/>
      <c r="AY27" s="639"/>
      <c r="AZ27" s="639"/>
      <c r="BA27" s="639"/>
      <c r="BB27" s="639"/>
      <c r="BC27" s="639"/>
      <c r="BD27" s="639"/>
      <c r="BE27" s="639"/>
      <c r="BF27" s="640"/>
      <c r="BG27" s="641">
        <v>5232273</v>
      </c>
      <c r="BH27" s="642"/>
      <c r="BI27" s="642"/>
      <c r="BJ27" s="642"/>
      <c r="BK27" s="642"/>
      <c r="BL27" s="642"/>
      <c r="BM27" s="642"/>
      <c r="BN27" s="643"/>
      <c r="BO27" s="644">
        <v>100</v>
      </c>
      <c r="BP27" s="644"/>
      <c r="BQ27" s="644"/>
      <c r="BR27" s="644"/>
      <c r="BS27" s="650" t="s">
        <v>230</v>
      </c>
      <c r="BT27" s="642"/>
      <c r="BU27" s="642"/>
      <c r="BV27" s="642"/>
      <c r="BW27" s="642"/>
      <c r="BX27" s="642"/>
      <c r="BY27" s="642"/>
      <c r="BZ27" s="642"/>
      <c r="CA27" s="642"/>
      <c r="CB27" s="651"/>
      <c r="CD27" s="656" t="s">
        <v>296</v>
      </c>
      <c r="CE27" s="657"/>
      <c r="CF27" s="657"/>
      <c r="CG27" s="657"/>
      <c r="CH27" s="657"/>
      <c r="CI27" s="657"/>
      <c r="CJ27" s="657"/>
      <c r="CK27" s="657"/>
      <c r="CL27" s="657"/>
      <c r="CM27" s="657"/>
      <c r="CN27" s="657"/>
      <c r="CO27" s="657"/>
      <c r="CP27" s="657"/>
      <c r="CQ27" s="658"/>
      <c r="CR27" s="641">
        <v>2504138</v>
      </c>
      <c r="CS27" s="677"/>
      <c r="CT27" s="677"/>
      <c r="CU27" s="677"/>
      <c r="CV27" s="677"/>
      <c r="CW27" s="677"/>
      <c r="CX27" s="677"/>
      <c r="CY27" s="678"/>
      <c r="CZ27" s="646">
        <v>16.100000000000001</v>
      </c>
      <c r="DA27" s="674"/>
      <c r="DB27" s="674"/>
      <c r="DC27" s="679"/>
      <c r="DD27" s="650">
        <v>718036</v>
      </c>
      <c r="DE27" s="677"/>
      <c r="DF27" s="677"/>
      <c r="DG27" s="677"/>
      <c r="DH27" s="677"/>
      <c r="DI27" s="677"/>
      <c r="DJ27" s="677"/>
      <c r="DK27" s="678"/>
      <c r="DL27" s="650">
        <v>659464</v>
      </c>
      <c r="DM27" s="677"/>
      <c r="DN27" s="677"/>
      <c r="DO27" s="677"/>
      <c r="DP27" s="677"/>
      <c r="DQ27" s="677"/>
      <c r="DR27" s="677"/>
      <c r="DS27" s="677"/>
      <c r="DT27" s="677"/>
      <c r="DU27" s="677"/>
      <c r="DV27" s="678"/>
      <c r="DW27" s="646">
        <v>7.9</v>
      </c>
      <c r="DX27" s="674"/>
      <c r="DY27" s="674"/>
      <c r="DZ27" s="674"/>
      <c r="EA27" s="674"/>
      <c r="EB27" s="674"/>
      <c r="EC27" s="675"/>
    </row>
    <row r="28" spans="2:133" ht="11.25" customHeight="1" x14ac:dyDescent="0.15">
      <c r="B28" s="683" t="s">
        <v>297</v>
      </c>
      <c r="C28" s="684"/>
      <c r="D28" s="684"/>
      <c r="E28" s="684"/>
      <c r="F28" s="684"/>
      <c r="G28" s="684"/>
      <c r="H28" s="684"/>
      <c r="I28" s="684"/>
      <c r="J28" s="684"/>
      <c r="K28" s="684"/>
      <c r="L28" s="684"/>
      <c r="M28" s="684"/>
      <c r="N28" s="684"/>
      <c r="O28" s="684"/>
      <c r="P28" s="684"/>
      <c r="Q28" s="685"/>
      <c r="R28" s="641">
        <v>779425</v>
      </c>
      <c r="S28" s="642"/>
      <c r="T28" s="642"/>
      <c r="U28" s="642"/>
      <c r="V28" s="642"/>
      <c r="W28" s="642"/>
      <c r="X28" s="642"/>
      <c r="Y28" s="643"/>
      <c r="Z28" s="644">
        <v>4.8</v>
      </c>
      <c r="AA28" s="644"/>
      <c r="AB28" s="644"/>
      <c r="AC28" s="644"/>
      <c r="AD28" s="645">
        <v>779425</v>
      </c>
      <c r="AE28" s="645"/>
      <c r="AF28" s="645"/>
      <c r="AG28" s="645"/>
      <c r="AH28" s="645"/>
      <c r="AI28" s="645"/>
      <c r="AJ28" s="645"/>
      <c r="AK28" s="645"/>
      <c r="AL28" s="646">
        <v>9.8000000000000007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298</v>
      </c>
      <c r="CE28" s="657"/>
      <c r="CF28" s="657"/>
      <c r="CG28" s="657"/>
      <c r="CH28" s="657"/>
      <c r="CI28" s="657"/>
      <c r="CJ28" s="657"/>
      <c r="CK28" s="657"/>
      <c r="CL28" s="657"/>
      <c r="CM28" s="657"/>
      <c r="CN28" s="657"/>
      <c r="CO28" s="657"/>
      <c r="CP28" s="657"/>
      <c r="CQ28" s="658"/>
      <c r="CR28" s="641">
        <v>776498</v>
      </c>
      <c r="CS28" s="642"/>
      <c r="CT28" s="642"/>
      <c r="CU28" s="642"/>
      <c r="CV28" s="642"/>
      <c r="CW28" s="642"/>
      <c r="CX28" s="642"/>
      <c r="CY28" s="643"/>
      <c r="CZ28" s="646">
        <v>5</v>
      </c>
      <c r="DA28" s="674"/>
      <c r="DB28" s="674"/>
      <c r="DC28" s="679"/>
      <c r="DD28" s="650">
        <v>609681</v>
      </c>
      <c r="DE28" s="642"/>
      <c r="DF28" s="642"/>
      <c r="DG28" s="642"/>
      <c r="DH28" s="642"/>
      <c r="DI28" s="642"/>
      <c r="DJ28" s="642"/>
      <c r="DK28" s="643"/>
      <c r="DL28" s="650">
        <v>609681</v>
      </c>
      <c r="DM28" s="642"/>
      <c r="DN28" s="642"/>
      <c r="DO28" s="642"/>
      <c r="DP28" s="642"/>
      <c r="DQ28" s="642"/>
      <c r="DR28" s="642"/>
      <c r="DS28" s="642"/>
      <c r="DT28" s="642"/>
      <c r="DU28" s="642"/>
      <c r="DV28" s="643"/>
      <c r="DW28" s="646">
        <v>7.3</v>
      </c>
      <c r="DX28" s="674"/>
      <c r="DY28" s="674"/>
      <c r="DZ28" s="674"/>
      <c r="EA28" s="674"/>
      <c r="EB28" s="674"/>
      <c r="EC28" s="675"/>
    </row>
    <row r="29" spans="2:133" ht="11.25" customHeight="1" x14ac:dyDescent="0.15">
      <c r="B29" s="638" t="s">
        <v>299</v>
      </c>
      <c r="C29" s="639"/>
      <c r="D29" s="639"/>
      <c r="E29" s="639"/>
      <c r="F29" s="639"/>
      <c r="G29" s="639"/>
      <c r="H29" s="639"/>
      <c r="I29" s="639"/>
      <c r="J29" s="639"/>
      <c r="K29" s="639"/>
      <c r="L29" s="639"/>
      <c r="M29" s="639"/>
      <c r="N29" s="639"/>
      <c r="O29" s="639"/>
      <c r="P29" s="639"/>
      <c r="Q29" s="640"/>
      <c r="R29" s="641">
        <v>1806606</v>
      </c>
      <c r="S29" s="642"/>
      <c r="T29" s="642"/>
      <c r="U29" s="642"/>
      <c r="V29" s="642"/>
      <c r="W29" s="642"/>
      <c r="X29" s="642"/>
      <c r="Y29" s="643"/>
      <c r="Z29" s="644">
        <v>11.1</v>
      </c>
      <c r="AA29" s="644"/>
      <c r="AB29" s="644"/>
      <c r="AC29" s="644"/>
      <c r="AD29" s="645" t="s">
        <v>230</v>
      </c>
      <c r="AE29" s="645"/>
      <c r="AF29" s="645"/>
      <c r="AG29" s="645"/>
      <c r="AH29" s="645"/>
      <c r="AI29" s="645"/>
      <c r="AJ29" s="645"/>
      <c r="AK29" s="645"/>
      <c r="AL29" s="646" t="s">
        <v>230</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300</v>
      </c>
      <c r="BH29" s="681"/>
      <c r="BI29" s="681"/>
      <c r="BJ29" s="681"/>
      <c r="BK29" s="681"/>
      <c r="BL29" s="681"/>
      <c r="BM29" s="681"/>
      <c r="BN29" s="681"/>
      <c r="BO29" s="681"/>
      <c r="BP29" s="681"/>
      <c r="BQ29" s="682"/>
      <c r="BR29" s="620" t="s">
        <v>301</v>
      </c>
      <c r="BS29" s="681"/>
      <c r="BT29" s="681"/>
      <c r="BU29" s="681"/>
      <c r="BV29" s="681"/>
      <c r="BW29" s="681"/>
      <c r="BX29" s="681"/>
      <c r="BY29" s="681"/>
      <c r="BZ29" s="681"/>
      <c r="CA29" s="681"/>
      <c r="CB29" s="682"/>
      <c r="CD29" s="704" t="s">
        <v>302</v>
      </c>
      <c r="CE29" s="705"/>
      <c r="CF29" s="656" t="s">
        <v>303</v>
      </c>
      <c r="CG29" s="657"/>
      <c r="CH29" s="657"/>
      <c r="CI29" s="657"/>
      <c r="CJ29" s="657"/>
      <c r="CK29" s="657"/>
      <c r="CL29" s="657"/>
      <c r="CM29" s="657"/>
      <c r="CN29" s="657"/>
      <c r="CO29" s="657"/>
      <c r="CP29" s="657"/>
      <c r="CQ29" s="658"/>
      <c r="CR29" s="641">
        <v>776410</v>
      </c>
      <c r="CS29" s="677"/>
      <c r="CT29" s="677"/>
      <c r="CU29" s="677"/>
      <c r="CV29" s="677"/>
      <c r="CW29" s="677"/>
      <c r="CX29" s="677"/>
      <c r="CY29" s="678"/>
      <c r="CZ29" s="646">
        <v>5</v>
      </c>
      <c r="DA29" s="674"/>
      <c r="DB29" s="674"/>
      <c r="DC29" s="679"/>
      <c r="DD29" s="650">
        <v>609593</v>
      </c>
      <c r="DE29" s="677"/>
      <c r="DF29" s="677"/>
      <c r="DG29" s="677"/>
      <c r="DH29" s="677"/>
      <c r="DI29" s="677"/>
      <c r="DJ29" s="677"/>
      <c r="DK29" s="678"/>
      <c r="DL29" s="650">
        <v>609593</v>
      </c>
      <c r="DM29" s="677"/>
      <c r="DN29" s="677"/>
      <c r="DO29" s="677"/>
      <c r="DP29" s="677"/>
      <c r="DQ29" s="677"/>
      <c r="DR29" s="677"/>
      <c r="DS29" s="677"/>
      <c r="DT29" s="677"/>
      <c r="DU29" s="677"/>
      <c r="DV29" s="678"/>
      <c r="DW29" s="646">
        <v>7.3</v>
      </c>
      <c r="DX29" s="674"/>
      <c r="DY29" s="674"/>
      <c r="DZ29" s="674"/>
      <c r="EA29" s="674"/>
      <c r="EB29" s="674"/>
      <c r="EC29" s="675"/>
    </row>
    <row r="30" spans="2:133" ht="11.25" customHeight="1" x14ac:dyDescent="0.15">
      <c r="B30" s="638" t="s">
        <v>304</v>
      </c>
      <c r="C30" s="639"/>
      <c r="D30" s="639"/>
      <c r="E30" s="639"/>
      <c r="F30" s="639"/>
      <c r="G30" s="639"/>
      <c r="H30" s="639"/>
      <c r="I30" s="639"/>
      <c r="J30" s="639"/>
      <c r="K30" s="639"/>
      <c r="L30" s="639"/>
      <c r="M30" s="639"/>
      <c r="N30" s="639"/>
      <c r="O30" s="639"/>
      <c r="P30" s="639"/>
      <c r="Q30" s="640"/>
      <c r="R30" s="641">
        <v>1511393</v>
      </c>
      <c r="S30" s="642"/>
      <c r="T30" s="642"/>
      <c r="U30" s="642"/>
      <c r="V30" s="642"/>
      <c r="W30" s="642"/>
      <c r="X30" s="642"/>
      <c r="Y30" s="643"/>
      <c r="Z30" s="644">
        <v>9.3000000000000007</v>
      </c>
      <c r="AA30" s="644"/>
      <c r="AB30" s="644"/>
      <c r="AC30" s="644"/>
      <c r="AD30" s="645">
        <v>263146</v>
      </c>
      <c r="AE30" s="645"/>
      <c r="AF30" s="645"/>
      <c r="AG30" s="645"/>
      <c r="AH30" s="645"/>
      <c r="AI30" s="645"/>
      <c r="AJ30" s="645"/>
      <c r="AK30" s="645"/>
      <c r="AL30" s="646">
        <v>3.3</v>
      </c>
      <c r="AM30" s="647"/>
      <c r="AN30" s="647"/>
      <c r="AO30" s="648"/>
      <c r="AP30" s="689" t="s">
        <v>305</v>
      </c>
      <c r="AQ30" s="690"/>
      <c r="AR30" s="690"/>
      <c r="AS30" s="690"/>
      <c r="AT30" s="695" t="s">
        <v>306</v>
      </c>
      <c r="AU30" s="230"/>
      <c r="AV30" s="230"/>
      <c r="AW30" s="230"/>
      <c r="AX30" s="627" t="s">
        <v>183</v>
      </c>
      <c r="AY30" s="628"/>
      <c r="AZ30" s="628"/>
      <c r="BA30" s="628"/>
      <c r="BB30" s="628"/>
      <c r="BC30" s="628"/>
      <c r="BD30" s="628"/>
      <c r="BE30" s="628"/>
      <c r="BF30" s="629"/>
      <c r="BG30" s="701">
        <v>98.6</v>
      </c>
      <c r="BH30" s="702"/>
      <c r="BI30" s="702"/>
      <c r="BJ30" s="702"/>
      <c r="BK30" s="702"/>
      <c r="BL30" s="702"/>
      <c r="BM30" s="636">
        <v>96.2</v>
      </c>
      <c r="BN30" s="702"/>
      <c r="BO30" s="702"/>
      <c r="BP30" s="702"/>
      <c r="BQ30" s="703"/>
      <c r="BR30" s="701">
        <v>98.5</v>
      </c>
      <c r="BS30" s="702"/>
      <c r="BT30" s="702"/>
      <c r="BU30" s="702"/>
      <c r="BV30" s="702"/>
      <c r="BW30" s="702"/>
      <c r="BX30" s="636">
        <v>96</v>
      </c>
      <c r="BY30" s="702"/>
      <c r="BZ30" s="702"/>
      <c r="CA30" s="702"/>
      <c r="CB30" s="703"/>
      <c r="CD30" s="706"/>
      <c r="CE30" s="707"/>
      <c r="CF30" s="656" t="s">
        <v>307</v>
      </c>
      <c r="CG30" s="657"/>
      <c r="CH30" s="657"/>
      <c r="CI30" s="657"/>
      <c r="CJ30" s="657"/>
      <c r="CK30" s="657"/>
      <c r="CL30" s="657"/>
      <c r="CM30" s="657"/>
      <c r="CN30" s="657"/>
      <c r="CO30" s="657"/>
      <c r="CP30" s="657"/>
      <c r="CQ30" s="658"/>
      <c r="CR30" s="641">
        <v>733390</v>
      </c>
      <c r="CS30" s="642"/>
      <c r="CT30" s="642"/>
      <c r="CU30" s="642"/>
      <c r="CV30" s="642"/>
      <c r="CW30" s="642"/>
      <c r="CX30" s="642"/>
      <c r="CY30" s="643"/>
      <c r="CZ30" s="646">
        <v>4.7</v>
      </c>
      <c r="DA30" s="674"/>
      <c r="DB30" s="674"/>
      <c r="DC30" s="679"/>
      <c r="DD30" s="650">
        <v>572283</v>
      </c>
      <c r="DE30" s="642"/>
      <c r="DF30" s="642"/>
      <c r="DG30" s="642"/>
      <c r="DH30" s="642"/>
      <c r="DI30" s="642"/>
      <c r="DJ30" s="642"/>
      <c r="DK30" s="643"/>
      <c r="DL30" s="650">
        <v>572283</v>
      </c>
      <c r="DM30" s="642"/>
      <c r="DN30" s="642"/>
      <c r="DO30" s="642"/>
      <c r="DP30" s="642"/>
      <c r="DQ30" s="642"/>
      <c r="DR30" s="642"/>
      <c r="DS30" s="642"/>
      <c r="DT30" s="642"/>
      <c r="DU30" s="642"/>
      <c r="DV30" s="643"/>
      <c r="DW30" s="646">
        <v>6.8</v>
      </c>
      <c r="DX30" s="674"/>
      <c r="DY30" s="674"/>
      <c r="DZ30" s="674"/>
      <c r="EA30" s="674"/>
      <c r="EB30" s="674"/>
      <c r="EC30" s="675"/>
    </row>
    <row r="31" spans="2:133" ht="11.25" customHeight="1" x14ac:dyDescent="0.15">
      <c r="B31" s="638" t="s">
        <v>308</v>
      </c>
      <c r="C31" s="639"/>
      <c r="D31" s="639"/>
      <c r="E31" s="639"/>
      <c r="F31" s="639"/>
      <c r="G31" s="639"/>
      <c r="H31" s="639"/>
      <c r="I31" s="639"/>
      <c r="J31" s="639"/>
      <c r="K31" s="639"/>
      <c r="L31" s="639"/>
      <c r="M31" s="639"/>
      <c r="N31" s="639"/>
      <c r="O31" s="639"/>
      <c r="P31" s="639"/>
      <c r="Q31" s="640"/>
      <c r="R31" s="641">
        <v>9775</v>
      </c>
      <c r="S31" s="642"/>
      <c r="T31" s="642"/>
      <c r="U31" s="642"/>
      <c r="V31" s="642"/>
      <c r="W31" s="642"/>
      <c r="X31" s="642"/>
      <c r="Y31" s="643"/>
      <c r="Z31" s="644">
        <v>0.1</v>
      </c>
      <c r="AA31" s="644"/>
      <c r="AB31" s="644"/>
      <c r="AC31" s="644"/>
      <c r="AD31" s="645" t="s">
        <v>230</v>
      </c>
      <c r="AE31" s="645"/>
      <c r="AF31" s="645"/>
      <c r="AG31" s="645"/>
      <c r="AH31" s="645"/>
      <c r="AI31" s="645"/>
      <c r="AJ31" s="645"/>
      <c r="AK31" s="645"/>
      <c r="AL31" s="646" t="s">
        <v>126</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98.5</v>
      </c>
      <c r="BH31" s="677"/>
      <c r="BI31" s="677"/>
      <c r="BJ31" s="677"/>
      <c r="BK31" s="677"/>
      <c r="BL31" s="677"/>
      <c r="BM31" s="647">
        <v>95.5</v>
      </c>
      <c r="BN31" s="699"/>
      <c r="BO31" s="699"/>
      <c r="BP31" s="699"/>
      <c r="BQ31" s="700"/>
      <c r="BR31" s="698">
        <v>98.3</v>
      </c>
      <c r="BS31" s="677"/>
      <c r="BT31" s="677"/>
      <c r="BU31" s="677"/>
      <c r="BV31" s="677"/>
      <c r="BW31" s="677"/>
      <c r="BX31" s="647">
        <v>95</v>
      </c>
      <c r="BY31" s="699"/>
      <c r="BZ31" s="699"/>
      <c r="CA31" s="699"/>
      <c r="CB31" s="700"/>
      <c r="CD31" s="706"/>
      <c r="CE31" s="707"/>
      <c r="CF31" s="656" t="s">
        <v>311</v>
      </c>
      <c r="CG31" s="657"/>
      <c r="CH31" s="657"/>
      <c r="CI31" s="657"/>
      <c r="CJ31" s="657"/>
      <c r="CK31" s="657"/>
      <c r="CL31" s="657"/>
      <c r="CM31" s="657"/>
      <c r="CN31" s="657"/>
      <c r="CO31" s="657"/>
      <c r="CP31" s="657"/>
      <c r="CQ31" s="658"/>
      <c r="CR31" s="641">
        <v>43020</v>
      </c>
      <c r="CS31" s="677"/>
      <c r="CT31" s="677"/>
      <c r="CU31" s="677"/>
      <c r="CV31" s="677"/>
      <c r="CW31" s="677"/>
      <c r="CX31" s="677"/>
      <c r="CY31" s="678"/>
      <c r="CZ31" s="646">
        <v>0.3</v>
      </c>
      <c r="DA31" s="674"/>
      <c r="DB31" s="674"/>
      <c r="DC31" s="679"/>
      <c r="DD31" s="650">
        <v>37310</v>
      </c>
      <c r="DE31" s="677"/>
      <c r="DF31" s="677"/>
      <c r="DG31" s="677"/>
      <c r="DH31" s="677"/>
      <c r="DI31" s="677"/>
      <c r="DJ31" s="677"/>
      <c r="DK31" s="678"/>
      <c r="DL31" s="650">
        <v>37310</v>
      </c>
      <c r="DM31" s="677"/>
      <c r="DN31" s="677"/>
      <c r="DO31" s="677"/>
      <c r="DP31" s="677"/>
      <c r="DQ31" s="677"/>
      <c r="DR31" s="677"/>
      <c r="DS31" s="677"/>
      <c r="DT31" s="677"/>
      <c r="DU31" s="677"/>
      <c r="DV31" s="678"/>
      <c r="DW31" s="646">
        <v>0.4</v>
      </c>
      <c r="DX31" s="674"/>
      <c r="DY31" s="674"/>
      <c r="DZ31" s="674"/>
      <c r="EA31" s="674"/>
      <c r="EB31" s="674"/>
      <c r="EC31" s="675"/>
    </row>
    <row r="32" spans="2:133" ht="11.25" customHeight="1" x14ac:dyDescent="0.15">
      <c r="B32" s="638" t="s">
        <v>312</v>
      </c>
      <c r="C32" s="639"/>
      <c r="D32" s="639"/>
      <c r="E32" s="639"/>
      <c r="F32" s="639"/>
      <c r="G32" s="639"/>
      <c r="H32" s="639"/>
      <c r="I32" s="639"/>
      <c r="J32" s="639"/>
      <c r="K32" s="639"/>
      <c r="L32" s="639"/>
      <c r="M32" s="639"/>
      <c r="N32" s="639"/>
      <c r="O32" s="639"/>
      <c r="P32" s="639"/>
      <c r="Q32" s="640"/>
      <c r="R32" s="641">
        <v>699915</v>
      </c>
      <c r="S32" s="642"/>
      <c r="T32" s="642"/>
      <c r="U32" s="642"/>
      <c r="V32" s="642"/>
      <c r="W32" s="642"/>
      <c r="X32" s="642"/>
      <c r="Y32" s="643"/>
      <c r="Z32" s="644">
        <v>4.3</v>
      </c>
      <c r="AA32" s="644"/>
      <c r="AB32" s="644"/>
      <c r="AC32" s="644"/>
      <c r="AD32" s="645" t="s">
        <v>230</v>
      </c>
      <c r="AE32" s="645"/>
      <c r="AF32" s="645"/>
      <c r="AG32" s="645"/>
      <c r="AH32" s="645"/>
      <c r="AI32" s="645"/>
      <c r="AJ32" s="645"/>
      <c r="AK32" s="645"/>
      <c r="AL32" s="646" t="s">
        <v>126</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98.6</v>
      </c>
      <c r="BH32" s="711"/>
      <c r="BI32" s="711"/>
      <c r="BJ32" s="711"/>
      <c r="BK32" s="711"/>
      <c r="BL32" s="711"/>
      <c r="BM32" s="712">
        <v>96.7</v>
      </c>
      <c r="BN32" s="711"/>
      <c r="BO32" s="711"/>
      <c r="BP32" s="711"/>
      <c r="BQ32" s="713"/>
      <c r="BR32" s="710">
        <v>98.6</v>
      </c>
      <c r="BS32" s="711"/>
      <c r="BT32" s="711"/>
      <c r="BU32" s="711"/>
      <c r="BV32" s="711"/>
      <c r="BW32" s="711"/>
      <c r="BX32" s="712">
        <v>96.5</v>
      </c>
      <c r="BY32" s="711"/>
      <c r="BZ32" s="711"/>
      <c r="CA32" s="711"/>
      <c r="CB32" s="713"/>
      <c r="CD32" s="708"/>
      <c r="CE32" s="709"/>
      <c r="CF32" s="656" t="s">
        <v>314</v>
      </c>
      <c r="CG32" s="657"/>
      <c r="CH32" s="657"/>
      <c r="CI32" s="657"/>
      <c r="CJ32" s="657"/>
      <c r="CK32" s="657"/>
      <c r="CL32" s="657"/>
      <c r="CM32" s="657"/>
      <c r="CN32" s="657"/>
      <c r="CO32" s="657"/>
      <c r="CP32" s="657"/>
      <c r="CQ32" s="658"/>
      <c r="CR32" s="641">
        <v>88</v>
      </c>
      <c r="CS32" s="642"/>
      <c r="CT32" s="642"/>
      <c r="CU32" s="642"/>
      <c r="CV32" s="642"/>
      <c r="CW32" s="642"/>
      <c r="CX32" s="642"/>
      <c r="CY32" s="643"/>
      <c r="CZ32" s="646">
        <v>0</v>
      </c>
      <c r="DA32" s="674"/>
      <c r="DB32" s="674"/>
      <c r="DC32" s="679"/>
      <c r="DD32" s="650">
        <v>88</v>
      </c>
      <c r="DE32" s="642"/>
      <c r="DF32" s="642"/>
      <c r="DG32" s="642"/>
      <c r="DH32" s="642"/>
      <c r="DI32" s="642"/>
      <c r="DJ32" s="642"/>
      <c r="DK32" s="643"/>
      <c r="DL32" s="650">
        <v>88</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315</v>
      </c>
      <c r="C33" s="639"/>
      <c r="D33" s="639"/>
      <c r="E33" s="639"/>
      <c r="F33" s="639"/>
      <c r="G33" s="639"/>
      <c r="H33" s="639"/>
      <c r="I33" s="639"/>
      <c r="J33" s="639"/>
      <c r="K33" s="639"/>
      <c r="L33" s="639"/>
      <c r="M33" s="639"/>
      <c r="N33" s="639"/>
      <c r="O33" s="639"/>
      <c r="P33" s="639"/>
      <c r="Q33" s="640"/>
      <c r="R33" s="641">
        <v>673616</v>
      </c>
      <c r="S33" s="642"/>
      <c r="T33" s="642"/>
      <c r="U33" s="642"/>
      <c r="V33" s="642"/>
      <c r="W33" s="642"/>
      <c r="X33" s="642"/>
      <c r="Y33" s="643"/>
      <c r="Z33" s="644">
        <v>4.0999999999999996</v>
      </c>
      <c r="AA33" s="644"/>
      <c r="AB33" s="644"/>
      <c r="AC33" s="644"/>
      <c r="AD33" s="645" t="s">
        <v>126</v>
      </c>
      <c r="AE33" s="645"/>
      <c r="AF33" s="645"/>
      <c r="AG33" s="645"/>
      <c r="AH33" s="645"/>
      <c r="AI33" s="645"/>
      <c r="AJ33" s="645"/>
      <c r="AK33" s="645"/>
      <c r="AL33" s="646" t="s">
        <v>126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7929402</v>
      </c>
      <c r="CS33" s="677"/>
      <c r="CT33" s="677"/>
      <c r="CU33" s="677"/>
      <c r="CV33" s="677"/>
      <c r="CW33" s="677"/>
      <c r="CX33" s="677"/>
      <c r="CY33" s="678"/>
      <c r="CZ33" s="646">
        <v>51.1</v>
      </c>
      <c r="DA33" s="674"/>
      <c r="DB33" s="674"/>
      <c r="DC33" s="679"/>
      <c r="DD33" s="650">
        <v>4869334</v>
      </c>
      <c r="DE33" s="677"/>
      <c r="DF33" s="677"/>
      <c r="DG33" s="677"/>
      <c r="DH33" s="677"/>
      <c r="DI33" s="677"/>
      <c r="DJ33" s="677"/>
      <c r="DK33" s="678"/>
      <c r="DL33" s="650">
        <v>3300554</v>
      </c>
      <c r="DM33" s="677"/>
      <c r="DN33" s="677"/>
      <c r="DO33" s="677"/>
      <c r="DP33" s="677"/>
      <c r="DQ33" s="677"/>
      <c r="DR33" s="677"/>
      <c r="DS33" s="677"/>
      <c r="DT33" s="677"/>
      <c r="DU33" s="677"/>
      <c r="DV33" s="678"/>
      <c r="DW33" s="646">
        <v>39.5</v>
      </c>
      <c r="DX33" s="674"/>
      <c r="DY33" s="674"/>
      <c r="DZ33" s="674"/>
      <c r="EA33" s="674"/>
      <c r="EB33" s="674"/>
      <c r="EC33" s="675"/>
    </row>
    <row r="34" spans="2:133" ht="11.25" customHeight="1" x14ac:dyDescent="0.15">
      <c r="B34" s="638" t="s">
        <v>317</v>
      </c>
      <c r="C34" s="639"/>
      <c r="D34" s="639"/>
      <c r="E34" s="639"/>
      <c r="F34" s="639"/>
      <c r="G34" s="639"/>
      <c r="H34" s="639"/>
      <c r="I34" s="639"/>
      <c r="J34" s="639"/>
      <c r="K34" s="639"/>
      <c r="L34" s="639"/>
      <c r="M34" s="639"/>
      <c r="N34" s="639"/>
      <c r="O34" s="639"/>
      <c r="P34" s="639"/>
      <c r="Q34" s="640"/>
      <c r="R34" s="641">
        <v>243712</v>
      </c>
      <c r="S34" s="642"/>
      <c r="T34" s="642"/>
      <c r="U34" s="642"/>
      <c r="V34" s="642"/>
      <c r="W34" s="642"/>
      <c r="X34" s="642"/>
      <c r="Y34" s="643"/>
      <c r="Z34" s="644">
        <v>1.5</v>
      </c>
      <c r="AA34" s="644"/>
      <c r="AB34" s="644"/>
      <c r="AC34" s="644"/>
      <c r="AD34" s="645">
        <v>3858</v>
      </c>
      <c r="AE34" s="645"/>
      <c r="AF34" s="645"/>
      <c r="AG34" s="645"/>
      <c r="AH34" s="645"/>
      <c r="AI34" s="645"/>
      <c r="AJ34" s="645"/>
      <c r="AK34" s="645"/>
      <c r="AL34" s="646">
        <v>0</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2213574</v>
      </c>
      <c r="CS34" s="642"/>
      <c r="CT34" s="642"/>
      <c r="CU34" s="642"/>
      <c r="CV34" s="642"/>
      <c r="CW34" s="642"/>
      <c r="CX34" s="642"/>
      <c r="CY34" s="643"/>
      <c r="CZ34" s="646">
        <v>14.3</v>
      </c>
      <c r="DA34" s="674"/>
      <c r="DB34" s="674"/>
      <c r="DC34" s="679"/>
      <c r="DD34" s="650">
        <v>1745067</v>
      </c>
      <c r="DE34" s="642"/>
      <c r="DF34" s="642"/>
      <c r="DG34" s="642"/>
      <c r="DH34" s="642"/>
      <c r="DI34" s="642"/>
      <c r="DJ34" s="642"/>
      <c r="DK34" s="643"/>
      <c r="DL34" s="650">
        <v>1563757</v>
      </c>
      <c r="DM34" s="642"/>
      <c r="DN34" s="642"/>
      <c r="DO34" s="642"/>
      <c r="DP34" s="642"/>
      <c r="DQ34" s="642"/>
      <c r="DR34" s="642"/>
      <c r="DS34" s="642"/>
      <c r="DT34" s="642"/>
      <c r="DU34" s="642"/>
      <c r="DV34" s="643"/>
      <c r="DW34" s="646">
        <v>18.7</v>
      </c>
      <c r="DX34" s="674"/>
      <c r="DY34" s="674"/>
      <c r="DZ34" s="674"/>
      <c r="EA34" s="674"/>
      <c r="EB34" s="674"/>
      <c r="EC34" s="675"/>
    </row>
    <row r="35" spans="2:133" ht="11.25" customHeight="1" x14ac:dyDescent="0.15">
      <c r="B35" s="638" t="s">
        <v>321</v>
      </c>
      <c r="C35" s="639"/>
      <c r="D35" s="639"/>
      <c r="E35" s="639"/>
      <c r="F35" s="639"/>
      <c r="G35" s="639"/>
      <c r="H35" s="639"/>
      <c r="I35" s="639"/>
      <c r="J35" s="639"/>
      <c r="K35" s="639"/>
      <c r="L35" s="639"/>
      <c r="M35" s="639"/>
      <c r="N35" s="639"/>
      <c r="O35" s="639"/>
      <c r="P35" s="639"/>
      <c r="Q35" s="640"/>
      <c r="R35" s="641">
        <v>921568</v>
      </c>
      <c r="S35" s="642"/>
      <c r="T35" s="642"/>
      <c r="U35" s="642"/>
      <c r="V35" s="642"/>
      <c r="W35" s="642"/>
      <c r="X35" s="642"/>
      <c r="Y35" s="643"/>
      <c r="Z35" s="644">
        <v>5.7</v>
      </c>
      <c r="AA35" s="644"/>
      <c r="AB35" s="644"/>
      <c r="AC35" s="644"/>
      <c r="AD35" s="645" t="s">
        <v>230</v>
      </c>
      <c r="AE35" s="645"/>
      <c r="AF35" s="645"/>
      <c r="AG35" s="645"/>
      <c r="AH35" s="645"/>
      <c r="AI35" s="645"/>
      <c r="AJ35" s="645"/>
      <c r="AK35" s="645"/>
      <c r="AL35" s="646" t="s">
        <v>230</v>
      </c>
      <c r="AM35" s="647"/>
      <c r="AN35" s="647"/>
      <c r="AO35" s="648"/>
      <c r="AP35" s="234"/>
      <c r="AQ35" s="714" t="s">
        <v>322</v>
      </c>
      <c r="AR35" s="715"/>
      <c r="AS35" s="715"/>
      <c r="AT35" s="715"/>
      <c r="AU35" s="715"/>
      <c r="AV35" s="715"/>
      <c r="AW35" s="715"/>
      <c r="AX35" s="715"/>
      <c r="AY35" s="716"/>
      <c r="AZ35" s="630">
        <v>1123685</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32276</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166527</v>
      </c>
      <c r="CS35" s="677"/>
      <c r="CT35" s="677"/>
      <c r="CU35" s="677"/>
      <c r="CV35" s="677"/>
      <c r="CW35" s="677"/>
      <c r="CX35" s="677"/>
      <c r="CY35" s="678"/>
      <c r="CZ35" s="646">
        <v>1.1000000000000001</v>
      </c>
      <c r="DA35" s="674"/>
      <c r="DB35" s="674"/>
      <c r="DC35" s="679"/>
      <c r="DD35" s="650">
        <v>148303</v>
      </c>
      <c r="DE35" s="677"/>
      <c r="DF35" s="677"/>
      <c r="DG35" s="677"/>
      <c r="DH35" s="677"/>
      <c r="DI35" s="677"/>
      <c r="DJ35" s="677"/>
      <c r="DK35" s="678"/>
      <c r="DL35" s="650">
        <v>123092</v>
      </c>
      <c r="DM35" s="677"/>
      <c r="DN35" s="677"/>
      <c r="DO35" s="677"/>
      <c r="DP35" s="677"/>
      <c r="DQ35" s="677"/>
      <c r="DR35" s="677"/>
      <c r="DS35" s="677"/>
      <c r="DT35" s="677"/>
      <c r="DU35" s="677"/>
      <c r="DV35" s="678"/>
      <c r="DW35" s="646">
        <v>1.5</v>
      </c>
      <c r="DX35" s="674"/>
      <c r="DY35" s="674"/>
      <c r="DZ35" s="674"/>
      <c r="EA35" s="674"/>
      <c r="EB35" s="674"/>
      <c r="EC35" s="675"/>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126</v>
      </c>
      <c r="S36" s="642"/>
      <c r="T36" s="642"/>
      <c r="U36" s="642"/>
      <c r="V36" s="642"/>
      <c r="W36" s="642"/>
      <c r="X36" s="642"/>
      <c r="Y36" s="643"/>
      <c r="Z36" s="644" t="s">
        <v>230</v>
      </c>
      <c r="AA36" s="644"/>
      <c r="AB36" s="644"/>
      <c r="AC36" s="644"/>
      <c r="AD36" s="645" t="s">
        <v>126</v>
      </c>
      <c r="AE36" s="645"/>
      <c r="AF36" s="645"/>
      <c r="AG36" s="645"/>
      <c r="AH36" s="645"/>
      <c r="AI36" s="645"/>
      <c r="AJ36" s="645"/>
      <c r="AK36" s="645"/>
      <c r="AL36" s="646" t="s">
        <v>230</v>
      </c>
      <c r="AM36" s="647"/>
      <c r="AN36" s="647"/>
      <c r="AO36" s="648"/>
      <c r="AQ36" s="718" t="s">
        <v>326</v>
      </c>
      <c r="AR36" s="719"/>
      <c r="AS36" s="719"/>
      <c r="AT36" s="719"/>
      <c r="AU36" s="719"/>
      <c r="AV36" s="719"/>
      <c r="AW36" s="719"/>
      <c r="AX36" s="719"/>
      <c r="AY36" s="720"/>
      <c r="AZ36" s="641">
        <v>189024</v>
      </c>
      <c r="BA36" s="642"/>
      <c r="BB36" s="642"/>
      <c r="BC36" s="642"/>
      <c r="BD36" s="677"/>
      <c r="BE36" s="677"/>
      <c r="BF36" s="700"/>
      <c r="BG36" s="656" t="s">
        <v>327</v>
      </c>
      <c r="BH36" s="657"/>
      <c r="BI36" s="657"/>
      <c r="BJ36" s="657"/>
      <c r="BK36" s="657"/>
      <c r="BL36" s="657"/>
      <c r="BM36" s="657"/>
      <c r="BN36" s="657"/>
      <c r="BO36" s="657"/>
      <c r="BP36" s="657"/>
      <c r="BQ36" s="657"/>
      <c r="BR36" s="657"/>
      <c r="BS36" s="657"/>
      <c r="BT36" s="657"/>
      <c r="BU36" s="658"/>
      <c r="BV36" s="641">
        <v>-76649</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1760944</v>
      </c>
      <c r="CS36" s="642"/>
      <c r="CT36" s="642"/>
      <c r="CU36" s="642"/>
      <c r="CV36" s="642"/>
      <c r="CW36" s="642"/>
      <c r="CX36" s="642"/>
      <c r="CY36" s="643"/>
      <c r="CZ36" s="646">
        <v>11.3</v>
      </c>
      <c r="DA36" s="674"/>
      <c r="DB36" s="674"/>
      <c r="DC36" s="679"/>
      <c r="DD36" s="650">
        <v>1365922</v>
      </c>
      <c r="DE36" s="642"/>
      <c r="DF36" s="642"/>
      <c r="DG36" s="642"/>
      <c r="DH36" s="642"/>
      <c r="DI36" s="642"/>
      <c r="DJ36" s="642"/>
      <c r="DK36" s="643"/>
      <c r="DL36" s="650">
        <v>995936</v>
      </c>
      <c r="DM36" s="642"/>
      <c r="DN36" s="642"/>
      <c r="DO36" s="642"/>
      <c r="DP36" s="642"/>
      <c r="DQ36" s="642"/>
      <c r="DR36" s="642"/>
      <c r="DS36" s="642"/>
      <c r="DT36" s="642"/>
      <c r="DU36" s="642"/>
      <c r="DV36" s="643"/>
      <c r="DW36" s="646">
        <v>11.9</v>
      </c>
      <c r="DX36" s="674"/>
      <c r="DY36" s="674"/>
      <c r="DZ36" s="674"/>
      <c r="EA36" s="674"/>
      <c r="EB36" s="674"/>
      <c r="EC36" s="675"/>
    </row>
    <row r="37" spans="2:133" ht="11.25" customHeight="1" x14ac:dyDescent="0.15">
      <c r="B37" s="638" t="s">
        <v>329</v>
      </c>
      <c r="C37" s="639"/>
      <c r="D37" s="639"/>
      <c r="E37" s="639"/>
      <c r="F37" s="639"/>
      <c r="G37" s="639"/>
      <c r="H37" s="639"/>
      <c r="I37" s="639"/>
      <c r="J37" s="639"/>
      <c r="K37" s="639"/>
      <c r="L37" s="639"/>
      <c r="M37" s="639"/>
      <c r="N37" s="639"/>
      <c r="O37" s="639"/>
      <c r="P37" s="639"/>
      <c r="Q37" s="640"/>
      <c r="R37" s="641">
        <v>442368</v>
      </c>
      <c r="S37" s="642"/>
      <c r="T37" s="642"/>
      <c r="U37" s="642"/>
      <c r="V37" s="642"/>
      <c r="W37" s="642"/>
      <c r="X37" s="642"/>
      <c r="Y37" s="643"/>
      <c r="Z37" s="644">
        <v>2.7</v>
      </c>
      <c r="AA37" s="644"/>
      <c r="AB37" s="644"/>
      <c r="AC37" s="644"/>
      <c r="AD37" s="645" t="s">
        <v>230</v>
      </c>
      <c r="AE37" s="645"/>
      <c r="AF37" s="645"/>
      <c r="AG37" s="645"/>
      <c r="AH37" s="645"/>
      <c r="AI37" s="645"/>
      <c r="AJ37" s="645"/>
      <c r="AK37" s="645"/>
      <c r="AL37" s="646" t="s">
        <v>230</v>
      </c>
      <c r="AM37" s="647"/>
      <c r="AN37" s="647"/>
      <c r="AO37" s="648"/>
      <c r="AQ37" s="718" t="s">
        <v>330</v>
      </c>
      <c r="AR37" s="719"/>
      <c r="AS37" s="719"/>
      <c r="AT37" s="719"/>
      <c r="AU37" s="719"/>
      <c r="AV37" s="719"/>
      <c r="AW37" s="719"/>
      <c r="AX37" s="719"/>
      <c r="AY37" s="720"/>
      <c r="AZ37" s="641">
        <v>2570</v>
      </c>
      <c r="BA37" s="642"/>
      <c r="BB37" s="642"/>
      <c r="BC37" s="642"/>
      <c r="BD37" s="677"/>
      <c r="BE37" s="677"/>
      <c r="BF37" s="700"/>
      <c r="BG37" s="656" t="s">
        <v>331</v>
      </c>
      <c r="BH37" s="657"/>
      <c r="BI37" s="657"/>
      <c r="BJ37" s="657"/>
      <c r="BK37" s="657"/>
      <c r="BL37" s="657"/>
      <c r="BM37" s="657"/>
      <c r="BN37" s="657"/>
      <c r="BO37" s="657"/>
      <c r="BP37" s="657"/>
      <c r="BQ37" s="657"/>
      <c r="BR37" s="657"/>
      <c r="BS37" s="657"/>
      <c r="BT37" s="657"/>
      <c r="BU37" s="658"/>
      <c r="BV37" s="641">
        <v>5166</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770676</v>
      </c>
      <c r="CS37" s="677"/>
      <c r="CT37" s="677"/>
      <c r="CU37" s="677"/>
      <c r="CV37" s="677"/>
      <c r="CW37" s="677"/>
      <c r="CX37" s="677"/>
      <c r="CY37" s="678"/>
      <c r="CZ37" s="646">
        <v>5</v>
      </c>
      <c r="DA37" s="674"/>
      <c r="DB37" s="674"/>
      <c r="DC37" s="679"/>
      <c r="DD37" s="650">
        <v>729829</v>
      </c>
      <c r="DE37" s="677"/>
      <c r="DF37" s="677"/>
      <c r="DG37" s="677"/>
      <c r="DH37" s="677"/>
      <c r="DI37" s="677"/>
      <c r="DJ37" s="677"/>
      <c r="DK37" s="678"/>
      <c r="DL37" s="650">
        <v>653738</v>
      </c>
      <c r="DM37" s="677"/>
      <c r="DN37" s="677"/>
      <c r="DO37" s="677"/>
      <c r="DP37" s="677"/>
      <c r="DQ37" s="677"/>
      <c r="DR37" s="677"/>
      <c r="DS37" s="677"/>
      <c r="DT37" s="677"/>
      <c r="DU37" s="677"/>
      <c r="DV37" s="678"/>
      <c r="DW37" s="646">
        <v>7.8</v>
      </c>
      <c r="DX37" s="674"/>
      <c r="DY37" s="674"/>
      <c r="DZ37" s="674"/>
      <c r="EA37" s="674"/>
      <c r="EB37" s="674"/>
      <c r="EC37" s="675"/>
    </row>
    <row r="38" spans="2:133" ht="11.25" customHeight="1" x14ac:dyDescent="0.15">
      <c r="B38" s="686" t="s">
        <v>333</v>
      </c>
      <c r="C38" s="687"/>
      <c r="D38" s="687"/>
      <c r="E38" s="687"/>
      <c r="F38" s="687"/>
      <c r="G38" s="687"/>
      <c r="H38" s="687"/>
      <c r="I38" s="687"/>
      <c r="J38" s="687"/>
      <c r="K38" s="687"/>
      <c r="L38" s="687"/>
      <c r="M38" s="687"/>
      <c r="N38" s="687"/>
      <c r="O38" s="687"/>
      <c r="P38" s="687"/>
      <c r="Q38" s="688"/>
      <c r="R38" s="721">
        <v>16288551</v>
      </c>
      <c r="S38" s="722"/>
      <c r="T38" s="722"/>
      <c r="U38" s="722"/>
      <c r="V38" s="722"/>
      <c r="W38" s="722"/>
      <c r="X38" s="722"/>
      <c r="Y38" s="723"/>
      <c r="Z38" s="724">
        <v>100</v>
      </c>
      <c r="AA38" s="724"/>
      <c r="AB38" s="724"/>
      <c r="AC38" s="724"/>
      <c r="AD38" s="725">
        <v>7920388</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t="s">
        <v>126</v>
      </c>
      <c r="BA38" s="642"/>
      <c r="BB38" s="642"/>
      <c r="BC38" s="642"/>
      <c r="BD38" s="677"/>
      <c r="BE38" s="677"/>
      <c r="BF38" s="700"/>
      <c r="BG38" s="656" t="s">
        <v>335</v>
      </c>
      <c r="BH38" s="657"/>
      <c r="BI38" s="657"/>
      <c r="BJ38" s="657"/>
      <c r="BK38" s="657"/>
      <c r="BL38" s="657"/>
      <c r="BM38" s="657"/>
      <c r="BN38" s="657"/>
      <c r="BO38" s="657"/>
      <c r="BP38" s="657"/>
      <c r="BQ38" s="657"/>
      <c r="BR38" s="657"/>
      <c r="BS38" s="657"/>
      <c r="BT38" s="657"/>
      <c r="BU38" s="658"/>
      <c r="BV38" s="641">
        <v>9251</v>
      </c>
      <c r="BW38" s="642"/>
      <c r="BX38" s="642"/>
      <c r="BY38" s="642"/>
      <c r="BZ38" s="642"/>
      <c r="CA38" s="642"/>
      <c r="CB38" s="651"/>
      <c r="CD38" s="656" t="s">
        <v>336</v>
      </c>
      <c r="CE38" s="657"/>
      <c r="CF38" s="657"/>
      <c r="CG38" s="657"/>
      <c r="CH38" s="657"/>
      <c r="CI38" s="657"/>
      <c r="CJ38" s="657"/>
      <c r="CK38" s="657"/>
      <c r="CL38" s="657"/>
      <c r="CM38" s="657"/>
      <c r="CN38" s="657"/>
      <c r="CO38" s="657"/>
      <c r="CP38" s="657"/>
      <c r="CQ38" s="658"/>
      <c r="CR38" s="641">
        <v>932091</v>
      </c>
      <c r="CS38" s="642"/>
      <c r="CT38" s="642"/>
      <c r="CU38" s="642"/>
      <c r="CV38" s="642"/>
      <c r="CW38" s="642"/>
      <c r="CX38" s="642"/>
      <c r="CY38" s="643"/>
      <c r="CZ38" s="646">
        <v>6</v>
      </c>
      <c r="DA38" s="674"/>
      <c r="DB38" s="674"/>
      <c r="DC38" s="679"/>
      <c r="DD38" s="650">
        <v>737556</v>
      </c>
      <c r="DE38" s="642"/>
      <c r="DF38" s="642"/>
      <c r="DG38" s="642"/>
      <c r="DH38" s="642"/>
      <c r="DI38" s="642"/>
      <c r="DJ38" s="642"/>
      <c r="DK38" s="643"/>
      <c r="DL38" s="650">
        <v>617769</v>
      </c>
      <c r="DM38" s="642"/>
      <c r="DN38" s="642"/>
      <c r="DO38" s="642"/>
      <c r="DP38" s="642"/>
      <c r="DQ38" s="642"/>
      <c r="DR38" s="642"/>
      <c r="DS38" s="642"/>
      <c r="DT38" s="642"/>
      <c r="DU38" s="642"/>
      <c r="DV38" s="643"/>
      <c r="DW38" s="646">
        <v>7.4</v>
      </c>
      <c r="DX38" s="674"/>
      <c r="DY38" s="674"/>
      <c r="DZ38" s="674"/>
      <c r="EA38" s="674"/>
      <c r="EB38" s="674"/>
      <c r="EC38" s="675"/>
    </row>
    <row r="39" spans="2:133" ht="11.25" customHeight="1" x14ac:dyDescent="0.15">
      <c r="AQ39" s="718" t="s">
        <v>337</v>
      </c>
      <c r="AR39" s="719"/>
      <c r="AS39" s="719"/>
      <c r="AT39" s="719"/>
      <c r="AU39" s="719"/>
      <c r="AV39" s="719"/>
      <c r="AW39" s="719"/>
      <c r="AX39" s="719"/>
      <c r="AY39" s="720"/>
      <c r="AZ39" s="641" t="s">
        <v>230</v>
      </c>
      <c r="BA39" s="642"/>
      <c r="BB39" s="642"/>
      <c r="BC39" s="642"/>
      <c r="BD39" s="677"/>
      <c r="BE39" s="677"/>
      <c r="BF39" s="700"/>
      <c r="BG39" s="732" t="s">
        <v>338</v>
      </c>
      <c r="BH39" s="733"/>
      <c r="BI39" s="733"/>
      <c r="BJ39" s="733"/>
      <c r="BK39" s="733"/>
      <c r="BL39" s="235"/>
      <c r="BM39" s="657" t="s">
        <v>339</v>
      </c>
      <c r="BN39" s="657"/>
      <c r="BO39" s="657"/>
      <c r="BP39" s="657"/>
      <c r="BQ39" s="657"/>
      <c r="BR39" s="657"/>
      <c r="BS39" s="657"/>
      <c r="BT39" s="657"/>
      <c r="BU39" s="658"/>
      <c r="BV39" s="641">
        <v>80</v>
      </c>
      <c r="BW39" s="642"/>
      <c r="BX39" s="642"/>
      <c r="BY39" s="642"/>
      <c r="BZ39" s="642"/>
      <c r="CA39" s="642"/>
      <c r="CB39" s="651"/>
      <c r="CD39" s="656" t="s">
        <v>340</v>
      </c>
      <c r="CE39" s="657"/>
      <c r="CF39" s="657"/>
      <c r="CG39" s="657"/>
      <c r="CH39" s="657"/>
      <c r="CI39" s="657"/>
      <c r="CJ39" s="657"/>
      <c r="CK39" s="657"/>
      <c r="CL39" s="657"/>
      <c r="CM39" s="657"/>
      <c r="CN39" s="657"/>
      <c r="CO39" s="657"/>
      <c r="CP39" s="657"/>
      <c r="CQ39" s="658"/>
      <c r="CR39" s="641">
        <v>2856266</v>
      </c>
      <c r="CS39" s="677"/>
      <c r="CT39" s="677"/>
      <c r="CU39" s="677"/>
      <c r="CV39" s="677"/>
      <c r="CW39" s="677"/>
      <c r="CX39" s="677"/>
      <c r="CY39" s="678"/>
      <c r="CZ39" s="646">
        <v>18.399999999999999</v>
      </c>
      <c r="DA39" s="674"/>
      <c r="DB39" s="674"/>
      <c r="DC39" s="679"/>
      <c r="DD39" s="650">
        <v>872486</v>
      </c>
      <c r="DE39" s="677"/>
      <c r="DF39" s="677"/>
      <c r="DG39" s="677"/>
      <c r="DH39" s="677"/>
      <c r="DI39" s="677"/>
      <c r="DJ39" s="677"/>
      <c r="DK39" s="678"/>
      <c r="DL39" s="650" t="s">
        <v>126</v>
      </c>
      <c r="DM39" s="677"/>
      <c r="DN39" s="677"/>
      <c r="DO39" s="677"/>
      <c r="DP39" s="677"/>
      <c r="DQ39" s="677"/>
      <c r="DR39" s="677"/>
      <c r="DS39" s="677"/>
      <c r="DT39" s="677"/>
      <c r="DU39" s="677"/>
      <c r="DV39" s="678"/>
      <c r="DW39" s="646" t="s">
        <v>126</v>
      </c>
      <c r="DX39" s="674"/>
      <c r="DY39" s="674"/>
      <c r="DZ39" s="674"/>
      <c r="EA39" s="674"/>
      <c r="EB39" s="674"/>
      <c r="EC39" s="675"/>
    </row>
    <row r="40" spans="2:133" ht="11.25" customHeight="1" x14ac:dyDescent="0.15">
      <c r="AQ40" s="718" t="s">
        <v>341</v>
      </c>
      <c r="AR40" s="719"/>
      <c r="AS40" s="719"/>
      <c r="AT40" s="719"/>
      <c r="AU40" s="719"/>
      <c r="AV40" s="719"/>
      <c r="AW40" s="719"/>
      <c r="AX40" s="719"/>
      <c r="AY40" s="720"/>
      <c r="AZ40" s="641">
        <v>421644</v>
      </c>
      <c r="BA40" s="642"/>
      <c r="BB40" s="642"/>
      <c r="BC40" s="642"/>
      <c r="BD40" s="677"/>
      <c r="BE40" s="677"/>
      <c r="BF40" s="700"/>
      <c r="BG40" s="732"/>
      <c r="BH40" s="733"/>
      <c r="BI40" s="733"/>
      <c r="BJ40" s="733"/>
      <c r="BK40" s="733"/>
      <c r="BL40" s="235"/>
      <c r="BM40" s="657" t="s">
        <v>342</v>
      </c>
      <c r="BN40" s="657"/>
      <c r="BO40" s="657"/>
      <c r="BP40" s="657"/>
      <c r="BQ40" s="657"/>
      <c r="BR40" s="657"/>
      <c r="BS40" s="657"/>
      <c r="BT40" s="657"/>
      <c r="BU40" s="658"/>
      <c r="BV40" s="641" t="s">
        <v>230</v>
      </c>
      <c r="BW40" s="642"/>
      <c r="BX40" s="642"/>
      <c r="BY40" s="642"/>
      <c r="BZ40" s="642"/>
      <c r="CA40" s="642"/>
      <c r="CB40" s="651"/>
      <c r="CD40" s="656" t="s">
        <v>343</v>
      </c>
      <c r="CE40" s="657"/>
      <c r="CF40" s="657"/>
      <c r="CG40" s="657"/>
      <c r="CH40" s="657"/>
      <c r="CI40" s="657"/>
      <c r="CJ40" s="657"/>
      <c r="CK40" s="657"/>
      <c r="CL40" s="657"/>
      <c r="CM40" s="657"/>
      <c r="CN40" s="657"/>
      <c r="CO40" s="657"/>
      <c r="CP40" s="657"/>
      <c r="CQ40" s="658"/>
      <c r="CR40" s="641" t="s">
        <v>126</v>
      </c>
      <c r="CS40" s="642"/>
      <c r="CT40" s="642"/>
      <c r="CU40" s="642"/>
      <c r="CV40" s="642"/>
      <c r="CW40" s="642"/>
      <c r="CX40" s="642"/>
      <c r="CY40" s="643"/>
      <c r="CZ40" s="646" t="s">
        <v>126</v>
      </c>
      <c r="DA40" s="674"/>
      <c r="DB40" s="674"/>
      <c r="DC40" s="679"/>
      <c r="DD40" s="650" t="s">
        <v>230</v>
      </c>
      <c r="DE40" s="642"/>
      <c r="DF40" s="642"/>
      <c r="DG40" s="642"/>
      <c r="DH40" s="642"/>
      <c r="DI40" s="642"/>
      <c r="DJ40" s="642"/>
      <c r="DK40" s="643"/>
      <c r="DL40" s="650" t="s">
        <v>126</v>
      </c>
      <c r="DM40" s="642"/>
      <c r="DN40" s="642"/>
      <c r="DO40" s="642"/>
      <c r="DP40" s="642"/>
      <c r="DQ40" s="642"/>
      <c r="DR40" s="642"/>
      <c r="DS40" s="642"/>
      <c r="DT40" s="642"/>
      <c r="DU40" s="642"/>
      <c r="DV40" s="643"/>
      <c r="DW40" s="646" t="s">
        <v>126</v>
      </c>
      <c r="DX40" s="674"/>
      <c r="DY40" s="674"/>
      <c r="DZ40" s="674"/>
      <c r="EA40" s="674"/>
      <c r="EB40" s="674"/>
      <c r="EC40" s="675"/>
    </row>
    <row r="41" spans="2:133" ht="11.25" customHeight="1" x14ac:dyDescent="0.15">
      <c r="AQ41" s="728" t="s">
        <v>344</v>
      </c>
      <c r="AR41" s="729"/>
      <c r="AS41" s="729"/>
      <c r="AT41" s="729"/>
      <c r="AU41" s="729"/>
      <c r="AV41" s="729"/>
      <c r="AW41" s="729"/>
      <c r="AX41" s="729"/>
      <c r="AY41" s="730"/>
      <c r="AZ41" s="721">
        <v>510447</v>
      </c>
      <c r="BA41" s="722"/>
      <c r="BB41" s="722"/>
      <c r="BC41" s="722"/>
      <c r="BD41" s="711"/>
      <c r="BE41" s="711"/>
      <c r="BF41" s="713"/>
      <c r="BG41" s="734"/>
      <c r="BH41" s="735"/>
      <c r="BI41" s="735"/>
      <c r="BJ41" s="735"/>
      <c r="BK41" s="735"/>
      <c r="BL41" s="236"/>
      <c r="BM41" s="666" t="s">
        <v>345</v>
      </c>
      <c r="BN41" s="666"/>
      <c r="BO41" s="666"/>
      <c r="BP41" s="666"/>
      <c r="BQ41" s="666"/>
      <c r="BR41" s="666"/>
      <c r="BS41" s="666"/>
      <c r="BT41" s="666"/>
      <c r="BU41" s="667"/>
      <c r="BV41" s="721">
        <v>251</v>
      </c>
      <c r="BW41" s="722"/>
      <c r="BX41" s="722"/>
      <c r="BY41" s="722"/>
      <c r="BZ41" s="722"/>
      <c r="CA41" s="722"/>
      <c r="CB41" s="731"/>
      <c r="CD41" s="656" t="s">
        <v>346</v>
      </c>
      <c r="CE41" s="657"/>
      <c r="CF41" s="657"/>
      <c r="CG41" s="657"/>
      <c r="CH41" s="657"/>
      <c r="CI41" s="657"/>
      <c r="CJ41" s="657"/>
      <c r="CK41" s="657"/>
      <c r="CL41" s="657"/>
      <c r="CM41" s="657"/>
      <c r="CN41" s="657"/>
      <c r="CO41" s="657"/>
      <c r="CP41" s="657"/>
      <c r="CQ41" s="658"/>
      <c r="CR41" s="641" t="s">
        <v>230</v>
      </c>
      <c r="CS41" s="677"/>
      <c r="CT41" s="677"/>
      <c r="CU41" s="677"/>
      <c r="CV41" s="677"/>
      <c r="CW41" s="677"/>
      <c r="CX41" s="677"/>
      <c r="CY41" s="678"/>
      <c r="CZ41" s="646" t="s">
        <v>230</v>
      </c>
      <c r="DA41" s="674"/>
      <c r="DB41" s="674"/>
      <c r="DC41" s="679"/>
      <c r="DD41" s="650" t="s">
        <v>126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348</v>
      </c>
      <c r="CE42" s="639"/>
      <c r="CF42" s="639"/>
      <c r="CG42" s="639"/>
      <c r="CH42" s="639"/>
      <c r="CI42" s="639"/>
      <c r="CJ42" s="639"/>
      <c r="CK42" s="639"/>
      <c r="CL42" s="639"/>
      <c r="CM42" s="639"/>
      <c r="CN42" s="639"/>
      <c r="CO42" s="639"/>
      <c r="CP42" s="639"/>
      <c r="CQ42" s="640"/>
      <c r="CR42" s="641">
        <v>2144764</v>
      </c>
      <c r="CS42" s="642"/>
      <c r="CT42" s="642"/>
      <c r="CU42" s="642"/>
      <c r="CV42" s="642"/>
      <c r="CW42" s="642"/>
      <c r="CX42" s="642"/>
      <c r="CY42" s="643"/>
      <c r="CZ42" s="646">
        <v>13.8</v>
      </c>
      <c r="DA42" s="647"/>
      <c r="DB42" s="647"/>
      <c r="DC42" s="742"/>
      <c r="DD42" s="650">
        <v>955746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350</v>
      </c>
      <c r="CE43" s="639"/>
      <c r="CF43" s="639"/>
      <c r="CG43" s="639"/>
      <c r="CH43" s="639"/>
      <c r="CI43" s="639"/>
      <c r="CJ43" s="639"/>
      <c r="CK43" s="639"/>
      <c r="CL43" s="639"/>
      <c r="CM43" s="639"/>
      <c r="CN43" s="639"/>
      <c r="CO43" s="639"/>
      <c r="CP43" s="639"/>
      <c r="CQ43" s="640"/>
      <c r="CR43" s="641">
        <v>79179</v>
      </c>
      <c r="CS43" s="677"/>
      <c r="CT43" s="677"/>
      <c r="CU43" s="677"/>
      <c r="CV43" s="677"/>
      <c r="CW43" s="677"/>
      <c r="CX43" s="677"/>
      <c r="CY43" s="678"/>
      <c r="CZ43" s="646">
        <v>0.5</v>
      </c>
      <c r="DA43" s="674"/>
      <c r="DB43" s="674"/>
      <c r="DC43" s="679"/>
      <c r="DD43" s="650">
        <v>79179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351</v>
      </c>
      <c r="CD44" s="753" t="s">
        <v>302</v>
      </c>
      <c r="CE44" s="754"/>
      <c r="CF44" s="638" t="s">
        <v>352</v>
      </c>
      <c r="CG44" s="639"/>
      <c r="CH44" s="639"/>
      <c r="CI44" s="639"/>
      <c r="CJ44" s="639"/>
      <c r="CK44" s="639"/>
      <c r="CL44" s="639"/>
      <c r="CM44" s="639"/>
      <c r="CN44" s="639"/>
      <c r="CO44" s="639"/>
      <c r="CP44" s="639"/>
      <c r="CQ44" s="640"/>
      <c r="CR44" s="641">
        <v>2142275</v>
      </c>
      <c r="CS44" s="642"/>
      <c r="CT44" s="642"/>
      <c r="CU44" s="642"/>
      <c r="CV44" s="642"/>
      <c r="CW44" s="642"/>
      <c r="CX44" s="642"/>
      <c r="CY44" s="643"/>
      <c r="CZ44" s="646">
        <v>13.8</v>
      </c>
      <c r="DA44" s="647"/>
      <c r="DB44" s="647"/>
      <c r="DC44" s="742"/>
      <c r="DD44" s="650">
        <v>953257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353</v>
      </c>
      <c r="CG45" s="639"/>
      <c r="CH45" s="639"/>
      <c r="CI45" s="639"/>
      <c r="CJ45" s="639"/>
      <c r="CK45" s="639"/>
      <c r="CL45" s="639"/>
      <c r="CM45" s="639"/>
      <c r="CN45" s="639"/>
      <c r="CO45" s="639"/>
      <c r="CP45" s="639"/>
      <c r="CQ45" s="640"/>
      <c r="CR45" s="641">
        <v>989246</v>
      </c>
      <c r="CS45" s="677"/>
      <c r="CT45" s="677"/>
      <c r="CU45" s="677"/>
      <c r="CV45" s="677"/>
      <c r="CW45" s="677"/>
      <c r="CX45" s="677"/>
      <c r="CY45" s="678"/>
      <c r="CZ45" s="646">
        <v>6.4</v>
      </c>
      <c r="DA45" s="674"/>
      <c r="DB45" s="674"/>
      <c r="DC45" s="679"/>
      <c r="DD45" s="650">
        <v>400363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354</v>
      </c>
      <c r="CG46" s="639"/>
      <c r="CH46" s="639"/>
      <c r="CI46" s="639"/>
      <c r="CJ46" s="639"/>
      <c r="CK46" s="639"/>
      <c r="CL46" s="639"/>
      <c r="CM46" s="639"/>
      <c r="CN46" s="639"/>
      <c r="CO46" s="639"/>
      <c r="CP46" s="639"/>
      <c r="CQ46" s="640"/>
      <c r="CR46" s="641">
        <v>1153029</v>
      </c>
      <c r="CS46" s="642"/>
      <c r="CT46" s="642"/>
      <c r="CU46" s="642"/>
      <c r="CV46" s="642"/>
      <c r="CW46" s="642"/>
      <c r="CX46" s="642"/>
      <c r="CY46" s="643"/>
      <c r="CZ46" s="646">
        <v>7.4</v>
      </c>
      <c r="DA46" s="647"/>
      <c r="DB46" s="647"/>
      <c r="DC46" s="742"/>
      <c r="DD46" s="650">
        <v>552894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355</v>
      </c>
      <c r="CG47" s="639"/>
      <c r="CH47" s="639"/>
      <c r="CI47" s="639"/>
      <c r="CJ47" s="639"/>
      <c r="CK47" s="639"/>
      <c r="CL47" s="639"/>
      <c r="CM47" s="639"/>
      <c r="CN47" s="639"/>
      <c r="CO47" s="639"/>
      <c r="CP47" s="639"/>
      <c r="CQ47" s="640"/>
      <c r="CR47" s="641">
        <v>2489</v>
      </c>
      <c r="CS47" s="677"/>
      <c r="CT47" s="677"/>
      <c r="CU47" s="677"/>
      <c r="CV47" s="677"/>
      <c r="CW47" s="677"/>
      <c r="CX47" s="677"/>
      <c r="CY47" s="678"/>
      <c r="CZ47" s="646">
        <v>0</v>
      </c>
      <c r="DA47" s="674"/>
      <c r="DB47" s="674"/>
      <c r="DC47" s="679"/>
      <c r="DD47" s="650">
        <v>2489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356</v>
      </c>
      <c r="CG48" s="639"/>
      <c r="CH48" s="639"/>
      <c r="CI48" s="639"/>
      <c r="CJ48" s="639"/>
      <c r="CK48" s="639"/>
      <c r="CL48" s="639"/>
      <c r="CM48" s="639"/>
      <c r="CN48" s="639"/>
      <c r="CO48" s="639"/>
      <c r="CP48" s="639"/>
      <c r="CQ48" s="640"/>
      <c r="CR48" s="641" t="s">
        <v>230</v>
      </c>
      <c r="CS48" s="642"/>
      <c r="CT48" s="642"/>
      <c r="CU48" s="642"/>
      <c r="CV48" s="642"/>
      <c r="CW48" s="642"/>
      <c r="CX48" s="642"/>
      <c r="CY48" s="643"/>
      <c r="CZ48" s="646" t="s">
        <v>126</v>
      </c>
      <c r="DA48" s="647"/>
      <c r="DB48" s="647"/>
      <c r="DC48" s="742"/>
      <c r="DD48" s="650" t="s">
        <v>126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357</v>
      </c>
      <c r="CE49" s="687"/>
      <c r="CF49" s="687"/>
      <c r="CG49" s="687"/>
      <c r="CH49" s="687"/>
      <c r="CI49" s="687"/>
      <c r="CJ49" s="687"/>
      <c r="CK49" s="687"/>
      <c r="CL49" s="687"/>
      <c r="CM49" s="687"/>
      <c r="CN49" s="687"/>
      <c r="CO49" s="687"/>
      <c r="CP49" s="687"/>
      <c r="CQ49" s="688"/>
      <c r="CR49" s="721">
        <v>15520488</v>
      </c>
      <c r="CS49" s="711"/>
      <c r="CT49" s="711"/>
      <c r="CU49" s="711"/>
      <c r="CV49" s="711"/>
      <c r="CW49" s="711"/>
      <c r="CX49" s="711"/>
      <c r="CY49" s="743"/>
      <c r="CZ49" s="726">
        <v>100</v>
      </c>
      <c r="DA49" s="744"/>
      <c r="DB49" s="744"/>
      <c r="DC49" s="745"/>
      <c r="DD49" s="746">
        <v>9123546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qO5YZng1dpD5gFriRcOuWWVSEV6gx+H1BNYt7Ccloht64vnuuYZDWUPmDtmfGb4OMKiTw+4vASTjCcMh1jwE5g==" saltValue="iFUeKWwXysRqw2ffDw3Y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election activeCell="BE34" sqref="BE34:BF3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359</v>
      </c>
      <c r="DK2" s="789"/>
      <c r="DL2" s="789"/>
      <c r="DM2" s="789"/>
      <c r="DN2" s="789"/>
      <c r="DO2" s="790"/>
      <c r="DP2" s="249"/>
      <c r="DQ2" s="788" t="s">
        <v>360</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363</v>
      </c>
      <c r="B5" s="783"/>
      <c r="C5" s="783"/>
      <c r="D5" s="783"/>
      <c r="E5" s="783"/>
      <c r="F5" s="783"/>
      <c r="G5" s="783"/>
      <c r="H5" s="783"/>
      <c r="I5" s="783"/>
      <c r="J5" s="783"/>
      <c r="K5" s="783"/>
      <c r="L5" s="783"/>
      <c r="M5" s="783"/>
      <c r="N5" s="783"/>
      <c r="O5" s="783"/>
      <c r="P5" s="784"/>
      <c r="Q5" s="759" t="s">
        <v>364</v>
      </c>
      <c r="R5" s="760"/>
      <c r="S5" s="760"/>
      <c r="T5" s="760"/>
      <c r="U5" s="761"/>
      <c r="V5" s="759" t="s">
        <v>365</v>
      </c>
      <c r="W5" s="760"/>
      <c r="X5" s="760"/>
      <c r="Y5" s="760"/>
      <c r="Z5" s="761"/>
      <c r="AA5" s="759" t="s">
        <v>366</v>
      </c>
      <c r="AB5" s="760"/>
      <c r="AC5" s="760"/>
      <c r="AD5" s="760"/>
      <c r="AE5" s="760"/>
      <c r="AF5" s="792" t="s">
        <v>367</v>
      </c>
      <c r="AG5" s="760"/>
      <c r="AH5" s="760"/>
      <c r="AI5" s="760"/>
      <c r="AJ5" s="771"/>
      <c r="AK5" s="760" t="s">
        <v>368</v>
      </c>
      <c r="AL5" s="760"/>
      <c r="AM5" s="760"/>
      <c r="AN5" s="760"/>
      <c r="AO5" s="761"/>
      <c r="AP5" s="759" t="s">
        <v>369</v>
      </c>
      <c r="AQ5" s="760"/>
      <c r="AR5" s="760"/>
      <c r="AS5" s="760"/>
      <c r="AT5" s="761"/>
      <c r="AU5" s="759" t="s">
        <v>370</v>
      </c>
      <c r="AV5" s="760"/>
      <c r="AW5" s="760"/>
      <c r="AX5" s="760"/>
      <c r="AY5" s="771"/>
      <c r="AZ5" s="256"/>
      <c r="BA5" s="256"/>
      <c r="BB5" s="256"/>
      <c r="BC5" s="256"/>
      <c r="BD5" s="256"/>
      <c r="BE5" s="257"/>
      <c r="BF5" s="257"/>
      <c r="BG5" s="257"/>
      <c r="BH5" s="257"/>
      <c r="BI5" s="257"/>
      <c r="BJ5" s="257"/>
      <c r="BK5" s="257"/>
      <c r="BL5" s="257"/>
      <c r="BM5" s="257"/>
      <c r="BN5" s="257"/>
      <c r="BO5" s="257"/>
      <c r="BP5" s="257"/>
      <c r="BQ5" s="782" t="s">
        <v>371</v>
      </c>
      <c r="BR5" s="783"/>
      <c r="BS5" s="783"/>
      <c r="BT5" s="783"/>
      <c r="BU5" s="783"/>
      <c r="BV5" s="783"/>
      <c r="BW5" s="783"/>
      <c r="BX5" s="783"/>
      <c r="BY5" s="783"/>
      <c r="BZ5" s="783"/>
      <c r="CA5" s="783"/>
      <c r="CB5" s="783"/>
      <c r="CC5" s="783"/>
      <c r="CD5" s="783"/>
      <c r="CE5" s="783"/>
      <c r="CF5" s="783"/>
      <c r="CG5" s="784"/>
      <c r="CH5" s="759" t="s">
        <v>372</v>
      </c>
      <c r="CI5" s="760"/>
      <c r="CJ5" s="760"/>
      <c r="CK5" s="760"/>
      <c r="CL5" s="761"/>
      <c r="CM5" s="759" t="s">
        <v>373</v>
      </c>
      <c r="CN5" s="760"/>
      <c r="CO5" s="760"/>
      <c r="CP5" s="760"/>
      <c r="CQ5" s="761"/>
      <c r="CR5" s="759" t="s">
        <v>374</v>
      </c>
      <c r="CS5" s="760"/>
      <c r="CT5" s="760"/>
      <c r="CU5" s="760"/>
      <c r="CV5" s="761"/>
      <c r="CW5" s="759" t="s">
        <v>375</v>
      </c>
      <c r="CX5" s="760"/>
      <c r="CY5" s="760"/>
      <c r="CZ5" s="760"/>
      <c r="DA5" s="761"/>
      <c r="DB5" s="759" t="s">
        <v>376</v>
      </c>
      <c r="DC5" s="760"/>
      <c r="DD5" s="760"/>
      <c r="DE5" s="760"/>
      <c r="DF5" s="761"/>
      <c r="DG5" s="765" t="s">
        <v>377</v>
      </c>
      <c r="DH5" s="766"/>
      <c r="DI5" s="766"/>
      <c r="DJ5" s="766"/>
      <c r="DK5" s="767"/>
      <c r="DL5" s="765" t="s">
        <v>378</v>
      </c>
      <c r="DM5" s="766"/>
      <c r="DN5" s="766"/>
      <c r="DO5" s="766"/>
      <c r="DP5" s="767"/>
      <c r="DQ5" s="759" t="s">
        <v>379</v>
      </c>
      <c r="DR5" s="760"/>
      <c r="DS5" s="760"/>
      <c r="DT5" s="760"/>
      <c r="DU5" s="761"/>
      <c r="DV5" s="759" t="s">
        <v>370</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380</v>
      </c>
      <c r="C7" s="774"/>
      <c r="D7" s="774"/>
      <c r="E7" s="774"/>
      <c r="F7" s="774"/>
      <c r="G7" s="774"/>
      <c r="H7" s="774"/>
      <c r="I7" s="774"/>
      <c r="J7" s="774"/>
      <c r="K7" s="774"/>
      <c r="L7" s="774"/>
      <c r="M7" s="774"/>
      <c r="N7" s="774"/>
      <c r="O7" s="774"/>
      <c r="P7" s="775"/>
      <c r="Q7" s="776">
        <v>16641</v>
      </c>
      <c r="R7" s="777"/>
      <c r="S7" s="777"/>
      <c r="T7" s="777"/>
      <c r="U7" s="777"/>
      <c r="V7" s="777">
        <v>15768</v>
      </c>
      <c r="W7" s="777"/>
      <c r="X7" s="777"/>
      <c r="Y7" s="777"/>
      <c r="Z7" s="777"/>
      <c r="AA7" s="777">
        <v>873</v>
      </c>
      <c r="AB7" s="777"/>
      <c r="AC7" s="777"/>
      <c r="AD7" s="777"/>
      <c r="AE7" s="778"/>
      <c r="AF7" s="779">
        <v>519</v>
      </c>
      <c r="AG7" s="780"/>
      <c r="AH7" s="780"/>
      <c r="AI7" s="780"/>
      <c r="AJ7" s="781"/>
      <c r="AK7" s="816">
        <v>876665</v>
      </c>
      <c r="AL7" s="817"/>
      <c r="AM7" s="817"/>
      <c r="AN7" s="817"/>
      <c r="AO7" s="817"/>
      <c r="AP7" s="817">
        <v>6568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592</v>
      </c>
      <c r="BT7" s="821"/>
      <c r="BU7" s="821"/>
      <c r="BV7" s="821"/>
      <c r="BW7" s="821"/>
      <c r="BX7" s="821"/>
      <c r="BY7" s="821"/>
      <c r="BZ7" s="821"/>
      <c r="CA7" s="821"/>
      <c r="CB7" s="821"/>
      <c r="CC7" s="821"/>
      <c r="CD7" s="821"/>
      <c r="CE7" s="821"/>
      <c r="CF7" s="821"/>
      <c r="CG7" s="822"/>
      <c r="CH7" s="813">
        <v>4</v>
      </c>
      <c r="CI7" s="814"/>
      <c r="CJ7" s="814"/>
      <c r="CK7" s="814"/>
      <c r="CL7" s="815"/>
      <c r="CM7" s="813">
        <v>181</v>
      </c>
      <c r="CN7" s="814"/>
      <c r="CO7" s="814"/>
      <c r="CP7" s="814"/>
      <c r="CQ7" s="815"/>
      <c r="CR7" s="813">
        <v>40</v>
      </c>
      <c r="CS7" s="814"/>
      <c r="CT7" s="814"/>
      <c r="CU7" s="814"/>
      <c r="CV7" s="815"/>
      <c r="CW7" s="813" t="s">
        <v>593</v>
      </c>
      <c r="CX7" s="814"/>
      <c r="CY7" s="814"/>
      <c r="CZ7" s="814"/>
      <c r="DA7" s="815"/>
      <c r="DB7" s="813" t="s">
        <v>591</v>
      </c>
      <c r="DC7" s="814"/>
      <c r="DD7" s="814"/>
      <c r="DE7" s="814"/>
      <c r="DF7" s="815"/>
      <c r="DG7" s="813" t="s">
        <v>594</v>
      </c>
      <c r="DH7" s="814"/>
      <c r="DI7" s="814"/>
      <c r="DJ7" s="814"/>
      <c r="DK7" s="815"/>
      <c r="DL7" s="813" t="s">
        <v>591</v>
      </c>
      <c r="DM7" s="814"/>
      <c r="DN7" s="814"/>
      <c r="DO7" s="814"/>
      <c r="DP7" s="815"/>
      <c r="DQ7" s="813" t="s">
        <v>591</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382</v>
      </c>
      <c r="B23" s="832" t="s">
        <v>383</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519</v>
      </c>
      <c r="AG23" s="836"/>
      <c r="AH23" s="836"/>
      <c r="AI23" s="836"/>
      <c r="AJ23" s="839"/>
      <c r="AK23" s="840"/>
      <c r="AL23" s="841"/>
      <c r="AM23" s="841"/>
      <c r="AN23" s="841"/>
      <c r="AO23" s="841"/>
      <c r="AP23" s="836"/>
      <c r="AQ23" s="836"/>
      <c r="AR23" s="836"/>
      <c r="AS23" s="836"/>
      <c r="AT23" s="836"/>
      <c r="AU23" s="842"/>
      <c r="AV23" s="842"/>
      <c r="AW23" s="842"/>
      <c r="AX23" s="842"/>
      <c r="AY23" s="843"/>
      <c r="AZ23" s="851" t="s">
        <v>384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363</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370</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64">
        <v>4187</v>
      </c>
      <c r="R28" s="865"/>
      <c r="S28" s="865"/>
      <c r="T28" s="865"/>
      <c r="U28" s="865"/>
      <c r="V28" s="865">
        <v>4155</v>
      </c>
      <c r="W28" s="865"/>
      <c r="X28" s="865"/>
      <c r="Y28" s="865"/>
      <c r="Z28" s="865"/>
      <c r="AA28" s="865">
        <v>32</v>
      </c>
      <c r="AB28" s="865"/>
      <c r="AC28" s="865"/>
      <c r="AD28" s="865"/>
      <c r="AE28" s="866"/>
      <c r="AF28" s="867">
        <v>32</v>
      </c>
      <c r="AG28" s="865"/>
      <c r="AH28" s="865"/>
      <c r="AI28" s="865"/>
      <c r="AJ28" s="868"/>
      <c r="AK28" s="869">
        <v>579316</v>
      </c>
      <c r="AL28" s="860"/>
      <c r="AM28" s="860"/>
      <c r="AN28" s="860"/>
      <c r="AO28" s="860"/>
      <c r="AP28" s="860" t="s">
        <v>576</v>
      </c>
      <c r="AQ28" s="860"/>
      <c r="AR28" s="860"/>
      <c r="AS28" s="860"/>
      <c r="AT28" s="860"/>
      <c r="AU28" s="860" t="s">
        <v>576</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800">
        <v>371</v>
      </c>
      <c r="R29" s="801"/>
      <c r="S29" s="801"/>
      <c r="T29" s="801"/>
      <c r="U29" s="801"/>
      <c r="V29" s="801">
        <v>367</v>
      </c>
      <c r="W29" s="801"/>
      <c r="X29" s="801"/>
      <c r="Y29" s="801"/>
      <c r="Z29" s="801"/>
      <c r="AA29" s="801">
        <v>4</v>
      </c>
      <c r="AB29" s="801"/>
      <c r="AC29" s="801"/>
      <c r="AD29" s="801"/>
      <c r="AE29" s="802"/>
      <c r="AF29" s="803">
        <v>4</v>
      </c>
      <c r="AG29" s="804"/>
      <c r="AH29" s="804"/>
      <c r="AI29" s="804"/>
      <c r="AJ29" s="805"/>
      <c r="AK29" s="872">
        <v>68066</v>
      </c>
      <c r="AL29" s="873"/>
      <c r="AM29" s="873"/>
      <c r="AN29" s="873"/>
      <c r="AO29" s="873"/>
      <c r="AP29" s="873" t="s">
        <v>576</v>
      </c>
      <c r="AQ29" s="873"/>
      <c r="AR29" s="873"/>
      <c r="AS29" s="873"/>
      <c r="AT29" s="873"/>
      <c r="AU29" s="873" t="s">
        <v>576</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800">
        <v>889</v>
      </c>
      <c r="R30" s="801"/>
      <c r="S30" s="801"/>
      <c r="T30" s="801"/>
      <c r="U30" s="801"/>
      <c r="V30" s="801">
        <v>939</v>
      </c>
      <c r="W30" s="801"/>
      <c r="X30" s="801"/>
      <c r="Y30" s="801"/>
      <c r="Z30" s="801"/>
      <c r="AA30" s="801">
        <v>-50</v>
      </c>
      <c r="AB30" s="801"/>
      <c r="AC30" s="801"/>
      <c r="AD30" s="801"/>
      <c r="AE30" s="802"/>
      <c r="AF30" s="803">
        <v>2559</v>
      </c>
      <c r="AG30" s="804"/>
      <c r="AH30" s="804"/>
      <c r="AI30" s="804"/>
      <c r="AJ30" s="805"/>
      <c r="AK30" s="872">
        <v>4</v>
      </c>
      <c r="AL30" s="873"/>
      <c r="AM30" s="873"/>
      <c r="AN30" s="873"/>
      <c r="AO30" s="873"/>
      <c r="AP30" s="873">
        <v>408</v>
      </c>
      <c r="AQ30" s="873"/>
      <c r="AR30" s="873"/>
      <c r="AS30" s="873"/>
      <c r="AT30" s="873"/>
      <c r="AU30" s="873" t="s">
        <v>576</v>
      </c>
      <c r="AV30" s="873"/>
      <c r="AW30" s="873"/>
      <c r="AX30" s="873"/>
      <c r="AY30" s="873"/>
      <c r="AZ30" s="874"/>
      <c r="BA30" s="874"/>
      <c r="BB30" s="874"/>
      <c r="BC30" s="874"/>
      <c r="BD30" s="874"/>
      <c r="BE30" s="870" t="s">
        <v>398</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399</v>
      </c>
      <c r="C31" s="798"/>
      <c r="D31" s="798"/>
      <c r="E31" s="798"/>
      <c r="F31" s="798"/>
      <c r="G31" s="798"/>
      <c r="H31" s="798"/>
      <c r="I31" s="798"/>
      <c r="J31" s="798"/>
      <c r="K31" s="798"/>
      <c r="L31" s="798"/>
      <c r="M31" s="798"/>
      <c r="N31" s="798"/>
      <c r="O31" s="798"/>
      <c r="P31" s="799"/>
      <c r="Q31" s="800">
        <v>982</v>
      </c>
      <c r="R31" s="801"/>
      <c r="S31" s="801"/>
      <c r="T31" s="801"/>
      <c r="U31" s="801"/>
      <c r="V31" s="801">
        <v>1116</v>
      </c>
      <c r="W31" s="801"/>
      <c r="X31" s="801"/>
      <c r="Y31" s="801"/>
      <c r="Z31" s="801"/>
      <c r="AA31" s="801">
        <v>-134</v>
      </c>
      <c r="AB31" s="801"/>
      <c r="AC31" s="801"/>
      <c r="AD31" s="801"/>
      <c r="AE31" s="802"/>
      <c r="AF31" s="803">
        <v>140</v>
      </c>
      <c r="AG31" s="804"/>
      <c r="AH31" s="804"/>
      <c r="AI31" s="804"/>
      <c r="AJ31" s="805"/>
      <c r="AK31" s="872">
        <v>92</v>
      </c>
      <c r="AL31" s="873"/>
      <c r="AM31" s="873"/>
      <c r="AN31" s="873"/>
      <c r="AO31" s="873"/>
      <c r="AP31" s="873">
        <v>1987</v>
      </c>
      <c r="AQ31" s="873"/>
      <c r="AR31" s="873"/>
      <c r="AS31" s="873"/>
      <c r="AT31" s="873"/>
      <c r="AU31" s="873" t="s">
        <v>576</v>
      </c>
      <c r="AV31" s="873"/>
      <c r="AW31" s="873"/>
      <c r="AX31" s="873"/>
      <c r="AY31" s="873"/>
      <c r="AZ31" s="874"/>
      <c r="BA31" s="874"/>
      <c r="BB31" s="874"/>
      <c r="BC31" s="874"/>
      <c r="BD31" s="874"/>
      <c r="BE31" s="870" t="s">
        <v>400</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577</v>
      </c>
      <c r="C32" s="798"/>
      <c r="D32" s="798"/>
      <c r="E32" s="798"/>
      <c r="F32" s="798"/>
      <c r="G32" s="798"/>
      <c r="H32" s="798"/>
      <c r="I32" s="798"/>
      <c r="J32" s="798"/>
      <c r="K32" s="798"/>
      <c r="L32" s="798"/>
      <c r="M32" s="798"/>
      <c r="N32" s="798"/>
      <c r="O32" s="798"/>
      <c r="P32" s="799"/>
      <c r="Q32" s="800">
        <v>336</v>
      </c>
      <c r="R32" s="801"/>
      <c r="S32" s="801"/>
      <c r="T32" s="801"/>
      <c r="U32" s="801"/>
      <c r="V32" s="801">
        <v>231</v>
      </c>
      <c r="W32" s="801"/>
      <c r="X32" s="801"/>
      <c r="Y32" s="801"/>
      <c r="Z32" s="801"/>
      <c r="AA32" s="801">
        <v>105</v>
      </c>
      <c r="AB32" s="801"/>
      <c r="AC32" s="801"/>
      <c r="AD32" s="801"/>
      <c r="AE32" s="802"/>
      <c r="AF32" s="803">
        <v>16</v>
      </c>
      <c r="AG32" s="804"/>
      <c r="AH32" s="804"/>
      <c r="AI32" s="804"/>
      <c r="AJ32" s="805"/>
      <c r="AK32" s="872" t="s">
        <v>578</v>
      </c>
      <c r="AL32" s="873"/>
      <c r="AM32" s="873"/>
      <c r="AN32" s="873"/>
      <c r="AO32" s="873"/>
      <c r="AP32" s="873" t="s">
        <v>579</v>
      </c>
      <c r="AQ32" s="873"/>
      <c r="AR32" s="873"/>
      <c r="AS32" s="873"/>
      <c r="AT32" s="873"/>
      <c r="AU32" s="873" t="s">
        <v>576</v>
      </c>
      <c r="AV32" s="873"/>
      <c r="AW32" s="873"/>
      <c r="AX32" s="873"/>
      <c r="AY32" s="873"/>
      <c r="AZ32" s="874"/>
      <c r="BA32" s="874"/>
      <c r="BB32" s="874"/>
      <c r="BC32" s="874"/>
      <c r="BD32" s="874"/>
      <c r="BE32" s="870" t="s">
        <v>603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382</v>
      </c>
      <c r="B63" s="832" t="s">
        <v>402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2734</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403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405</v>
      </c>
      <c r="B66" s="783"/>
      <c r="C66" s="783"/>
      <c r="D66" s="783"/>
      <c r="E66" s="783"/>
      <c r="F66" s="783"/>
      <c r="G66" s="783"/>
      <c r="H66" s="783"/>
      <c r="I66" s="783"/>
      <c r="J66" s="783"/>
      <c r="K66" s="783"/>
      <c r="L66" s="783"/>
      <c r="M66" s="783"/>
      <c r="N66" s="783"/>
      <c r="O66" s="783"/>
      <c r="P66" s="784"/>
      <c r="Q66" s="759" t="s">
        <v>406</v>
      </c>
      <c r="R66" s="760"/>
      <c r="S66" s="760"/>
      <c r="T66" s="760"/>
      <c r="U66" s="761"/>
      <c r="V66" s="759" t="s">
        <v>407</v>
      </c>
      <c r="W66" s="760"/>
      <c r="X66" s="760"/>
      <c r="Y66" s="760"/>
      <c r="Z66" s="761"/>
      <c r="AA66" s="759" t="s">
        <v>408</v>
      </c>
      <c r="AB66" s="760"/>
      <c r="AC66" s="760"/>
      <c r="AD66" s="760"/>
      <c r="AE66" s="761"/>
      <c r="AF66" s="894" t="s">
        <v>409</v>
      </c>
      <c r="AG66" s="855"/>
      <c r="AH66" s="855"/>
      <c r="AI66" s="855"/>
      <c r="AJ66" s="895"/>
      <c r="AK66" s="759" t="s">
        <v>410</v>
      </c>
      <c r="AL66" s="783"/>
      <c r="AM66" s="783"/>
      <c r="AN66" s="783"/>
      <c r="AO66" s="784"/>
      <c r="AP66" s="759" t="s">
        <v>411</v>
      </c>
      <c r="AQ66" s="760"/>
      <c r="AR66" s="760"/>
      <c r="AS66" s="760"/>
      <c r="AT66" s="761"/>
      <c r="AU66" s="759" t="s">
        <v>412</v>
      </c>
      <c r="AV66" s="760"/>
      <c r="AW66" s="760"/>
      <c r="AX66" s="760"/>
      <c r="AY66" s="761"/>
      <c r="AZ66" s="759" t="s">
        <v>370</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580</v>
      </c>
      <c r="C68" s="912"/>
      <c r="D68" s="912"/>
      <c r="E68" s="912"/>
      <c r="F68" s="912"/>
      <c r="G68" s="912"/>
      <c r="H68" s="912"/>
      <c r="I68" s="912"/>
      <c r="J68" s="912"/>
      <c r="K68" s="912"/>
      <c r="L68" s="912"/>
      <c r="M68" s="912"/>
      <c r="N68" s="912"/>
      <c r="O68" s="912"/>
      <c r="P68" s="913"/>
      <c r="Q68" s="914">
        <v>292</v>
      </c>
      <c r="R68" s="908"/>
      <c r="S68" s="908"/>
      <c r="T68" s="908"/>
      <c r="U68" s="908"/>
      <c r="V68" s="908">
        <v>261</v>
      </c>
      <c r="W68" s="908"/>
      <c r="X68" s="908"/>
      <c r="Y68" s="908"/>
      <c r="Z68" s="908"/>
      <c r="AA68" s="908">
        <v>32</v>
      </c>
      <c r="AB68" s="908"/>
      <c r="AC68" s="908"/>
      <c r="AD68" s="908"/>
      <c r="AE68" s="908"/>
      <c r="AF68" s="908">
        <v>32</v>
      </c>
      <c r="AG68" s="908"/>
      <c r="AH68" s="908"/>
      <c r="AI68" s="908"/>
      <c r="AJ68" s="908"/>
      <c r="AK68" s="908" t="s">
        <v>576</v>
      </c>
      <c r="AL68" s="908"/>
      <c r="AM68" s="908"/>
      <c r="AN68" s="908"/>
      <c r="AO68" s="908"/>
      <c r="AP68" s="908" t="s">
        <v>576</v>
      </c>
      <c r="AQ68" s="908"/>
      <c r="AR68" s="908"/>
      <c r="AS68" s="908"/>
      <c r="AT68" s="908"/>
      <c r="AU68" s="908" t="s">
        <v>576</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581</v>
      </c>
      <c r="C69" s="916"/>
      <c r="D69" s="916"/>
      <c r="E69" s="916"/>
      <c r="F69" s="916"/>
      <c r="G69" s="916"/>
      <c r="H69" s="916"/>
      <c r="I69" s="916"/>
      <c r="J69" s="916"/>
      <c r="K69" s="916"/>
      <c r="L69" s="916"/>
      <c r="M69" s="916"/>
      <c r="N69" s="916"/>
      <c r="O69" s="916"/>
      <c r="P69" s="917"/>
      <c r="Q69" s="918">
        <v>147007</v>
      </c>
      <c r="R69" s="873"/>
      <c r="S69" s="873"/>
      <c r="T69" s="873"/>
      <c r="U69" s="873"/>
      <c r="V69" s="873">
        <v>142454</v>
      </c>
      <c r="W69" s="873"/>
      <c r="X69" s="873"/>
      <c r="Y69" s="873"/>
      <c r="Z69" s="873"/>
      <c r="AA69" s="873">
        <v>4552</v>
      </c>
      <c r="AB69" s="873"/>
      <c r="AC69" s="873"/>
      <c r="AD69" s="873"/>
      <c r="AE69" s="873"/>
      <c r="AF69" s="873">
        <v>4552</v>
      </c>
      <c r="AG69" s="873"/>
      <c r="AH69" s="873"/>
      <c r="AI69" s="873"/>
      <c r="AJ69" s="873"/>
      <c r="AK69" s="873">
        <v>1203</v>
      </c>
      <c r="AL69" s="873"/>
      <c r="AM69" s="873"/>
      <c r="AN69" s="873"/>
      <c r="AO69" s="873"/>
      <c r="AP69" s="873" t="s">
        <v>591</v>
      </c>
      <c r="AQ69" s="873"/>
      <c r="AR69" s="873"/>
      <c r="AS69" s="873"/>
      <c r="AT69" s="873"/>
      <c r="AU69" s="873" t="s">
        <v>591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582</v>
      </c>
      <c r="C70" s="916"/>
      <c r="D70" s="916"/>
      <c r="E70" s="916"/>
      <c r="F70" s="916"/>
      <c r="G70" s="916"/>
      <c r="H70" s="916"/>
      <c r="I70" s="916"/>
      <c r="J70" s="916"/>
      <c r="K70" s="916"/>
      <c r="L70" s="916"/>
      <c r="M70" s="916"/>
      <c r="N70" s="916"/>
      <c r="O70" s="916"/>
      <c r="P70" s="917"/>
      <c r="Q70" s="918">
        <v>2589</v>
      </c>
      <c r="R70" s="873"/>
      <c r="S70" s="873"/>
      <c r="T70" s="873"/>
      <c r="U70" s="873"/>
      <c r="V70" s="873">
        <v>2532</v>
      </c>
      <c r="W70" s="873"/>
      <c r="X70" s="873"/>
      <c r="Y70" s="873"/>
      <c r="Z70" s="873"/>
      <c r="AA70" s="873">
        <v>56</v>
      </c>
      <c r="AB70" s="873"/>
      <c r="AC70" s="873"/>
      <c r="AD70" s="873"/>
      <c r="AE70" s="873"/>
      <c r="AF70" s="873">
        <v>56</v>
      </c>
      <c r="AG70" s="873"/>
      <c r="AH70" s="873"/>
      <c r="AI70" s="873"/>
      <c r="AJ70" s="873"/>
      <c r="AK70" s="873">
        <v>47</v>
      </c>
      <c r="AL70" s="873"/>
      <c r="AM70" s="873"/>
      <c r="AN70" s="873"/>
      <c r="AO70" s="873"/>
      <c r="AP70" s="873">
        <v>3058</v>
      </c>
      <c r="AQ70" s="873"/>
      <c r="AR70" s="873"/>
      <c r="AS70" s="873"/>
      <c r="AT70" s="873"/>
      <c r="AU70" s="873">
        <v>292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583</v>
      </c>
      <c r="C71" s="916"/>
      <c r="D71" s="916"/>
      <c r="E71" s="916"/>
      <c r="F71" s="916"/>
      <c r="G71" s="916"/>
      <c r="H71" s="916"/>
      <c r="I71" s="916"/>
      <c r="J71" s="916"/>
      <c r="K71" s="916"/>
      <c r="L71" s="916"/>
      <c r="M71" s="916"/>
      <c r="N71" s="916"/>
      <c r="O71" s="916"/>
      <c r="P71" s="917"/>
      <c r="Q71" s="918">
        <v>238</v>
      </c>
      <c r="R71" s="873"/>
      <c r="S71" s="873"/>
      <c r="T71" s="873"/>
      <c r="U71" s="873"/>
      <c r="V71" s="873">
        <v>210</v>
      </c>
      <c r="W71" s="873"/>
      <c r="X71" s="873"/>
      <c r="Y71" s="873"/>
      <c r="Z71" s="873"/>
      <c r="AA71" s="873">
        <v>29</v>
      </c>
      <c r="AB71" s="873"/>
      <c r="AC71" s="873"/>
      <c r="AD71" s="873"/>
      <c r="AE71" s="873"/>
      <c r="AF71" s="873">
        <v>29</v>
      </c>
      <c r="AG71" s="873"/>
      <c r="AH71" s="873"/>
      <c r="AI71" s="873"/>
      <c r="AJ71" s="873"/>
      <c r="AK71" s="873">
        <v>33</v>
      </c>
      <c r="AL71" s="873"/>
      <c r="AM71" s="873"/>
      <c r="AN71" s="873"/>
      <c r="AO71" s="873"/>
      <c r="AP71" s="873" t="s">
        <v>591</v>
      </c>
      <c r="AQ71" s="873"/>
      <c r="AR71" s="873"/>
      <c r="AS71" s="873"/>
      <c r="AT71" s="873"/>
      <c r="AU71" s="873" t="s">
        <v>591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584</v>
      </c>
      <c r="C72" s="916"/>
      <c r="D72" s="916"/>
      <c r="E72" s="916"/>
      <c r="F72" s="916"/>
      <c r="G72" s="916"/>
      <c r="H72" s="916"/>
      <c r="I72" s="916"/>
      <c r="J72" s="916"/>
      <c r="K72" s="916"/>
      <c r="L72" s="916"/>
      <c r="M72" s="916"/>
      <c r="N72" s="916"/>
      <c r="O72" s="916"/>
      <c r="P72" s="917"/>
      <c r="Q72" s="918">
        <v>46</v>
      </c>
      <c r="R72" s="873"/>
      <c r="S72" s="873"/>
      <c r="T72" s="873"/>
      <c r="U72" s="873"/>
      <c r="V72" s="873">
        <v>33</v>
      </c>
      <c r="W72" s="873"/>
      <c r="X72" s="873"/>
      <c r="Y72" s="873"/>
      <c r="Z72" s="873"/>
      <c r="AA72" s="873">
        <v>12</v>
      </c>
      <c r="AB72" s="873"/>
      <c r="AC72" s="873"/>
      <c r="AD72" s="873"/>
      <c r="AE72" s="873"/>
      <c r="AF72" s="873">
        <v>12</v>
      </c>
      <c r="AG72" s="873"/>
      <c r="AH72" s="873"/>
      <c r="AI72" s="873"/>
      <c r="AJ72" s="873"/>
      <c r="AK72" s="873" t="s">
        <v>591</v>
      </c>
      <c r="AL72" s="873"/>
      <c r="AM72" s="873"/>
      <c r="AN72" s="873"/>
      <c r="AO72" s="873"/>
      <c r="AP72" s="873" t="s">
        <v>591</v>
      </c>
      <c r="AQ72" s="873"/>
      <c r="AR72" s="873"/>
      <c r="AS72" s="873"/>
      <c r="AT72" s="873"/>
      <c r="AU72" s="873" t="s">
        <v>591</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585</v>
      </c>
      <c r="C73" s="916"/>
      <c r="D73" s="916"/>
      <c r="E73" s="916"/>
      <c r="F73" s="916"/>
      <c r="G73" s="916"/>
      <c r="H73" s="916"/>
      <c r="I73" s="916"/>
      <c r="J73" s="916"/>
      <c r="K73" s="916"/>
      <c r="L73" s="916"/>
      <c r="M73" s="916"/>
      <c r="N73" s="916"/>
      <c r="O73" s="916"/>
      <c r="P73" s="917"/>
      <c r="Q73" s="918">
        <v>9353</v>
      </c>
      <c r="R73" s="873"/>
      <c r="S73" s="873"/>
      <c r="T73" s="873"/>
      <c r="U73" s="873"/>
      <c r="V73" s="873">
        <v>8371</v>
      </c>
      <c r="W73" s="873"/>
      <c r="X73" s="873"/>
      <c r="Y73" s="873"/>
      <c r="Z73" s="873"/>
      <c r="AA73" s="873">
        <v>982</v>
      </c>
      <c r="AB73" s="873"/>
      <c r="AC73" s="873"/>
      <c r="AD73" s="873"/>
      <c r="AE73" s="873"/>
      <c r="AF73" s="873">
        <v>538</v>
      </c>
      <c r="AG73" s="873"/>
      <c r="AH73" s="873"/>
      <c r="AI73" s="873"/>
      <c r="AJ73" s="873"/>
      <c r="AK73" s="873" t="s">
        <v>591</v>
      </c>
      <c r="AL73" s="873"/>
      <c r="AM73" s="873"/>
      <c r="AN73" s="873"/>
      <c r="AO73" s="873"/>
      <c r="AP73" s="873" t="s">
        <v>591</v>
      </c>
      <c r="AQ73" s="873"/>
      <c r="AR73" s="873"/>
      <c r="AS73" s="873"/>
      <c r="AT73" s="873"/>
      <c r="AU73" s="873" t="s">
        <v>591</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586</v>
      </c>
      <c r="C74" s="916"/>
      <c r="D74" s="916"/>
      <c r="E74" s="916"/>
      <c r="F74" s="916"/>
      <c r="G74" s="916"/>
      <c r="H74" s="916"/>
      <c r="I74" s="916"/>
      <c r="J74" s="916"/>
      <c r="K74" s="916"/>
      <c r="L74" s="916"/>
      <c r="M74" s="916"/>
      <c r="N74" s="916"/>
      <c r="O74" s="916"/>
      <c r="P74" s="917"/>
      <c r="Q74" s="918">
        <v>1346</v>
      </c>
      <c r="R74" s="873"/>
      <c r="S74" s="873"/>
      <c r="T74" s="873"/>
      <c r="U74" s="873"/>
      <c r="V74" s="873">
        <v>1325</v>
      </c>
      <c r="W74" s="873"/>
      <c r="X74" s="873"/>
      <c r="Y74" s="873"/>
      <c r="Z74" s="873"/>
      <c r="AA74" s="873">
        <v>57</v>
      </c>
      <c r="AB74" s="873"/>
      <c r="AC74" s="873"/>
      <c r="AD74" s="873"/>
      <c r="AE74" s="873"/>
      <c r="AF74" s="873">
        <v>57</v>
      </c>
      <c r="AG74" s="873"/>
      <c r="AH74" s="873"/>
      <c r="AI74" s="873"/>
      <c r="AJ74" s="873"/>
      <c r="AK74" s="873" t="s">
        <v>591</v>
      </c>
      <c r="AL74" s="873"/>
      <c r="AM74" s="873"/>
      <c r="AN74" s="873"/>
      <c r="AO74" s="873"/>
      <c r="AP74" s="873">
        <v>770</v>
      </c>
      <c r="AQ74" s="873"/>
      <c r="AR74" s="873"/>
      <c r="AS74" s="873"/>
      <c r="AT74" s="873"/>
      <c r="AU74" s="873">
        <v>264</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587</v>
      </c>
      <c r="C75" s="916"/>
      <c r="D75" s="916"/>
      <c r="E75" s="916"/>
      <c r="F75" s="916"/>
      <c r="G75" s="916"/>
      <c r="H75" s="916"/>
      <c r="I75" s="916"/>
      <c r="J75" s="916"/>
      <c r="K75" s="916"/>
      <c r="L75" s="916"/>
      <c r="M75" s="916"/>
      <c r="N75" s="916"/>
      <c r="O75" s="916"/>
      <c r="P75" s="917"/>
      <c r="Q75" s="921">
        <v>190</v>
      </c>
      <c r="R75" s="922"/>
      <c r="S75" s="922"/>
      <c r="T75" s="922"/>
      <c r="U75" s="872"/>
      <c r="V75" s="923">
        <v>196</v>
      </c>
      <c r="W75" s="922"/>
      <c r="X75" s="922"/>
      <c r="Y75" s="922"/>
      <c r="Z75" s="872"/>
      <c r="AA75" s="923">
        <v>-6</v>
      </c>
      <c r="AB75" s="922"/>
      <c r="AC75" s="922"/>
      <c r="AD75" s="922"/>
      <c r="AE75" s="872"/>
      <c r="AF75" s="923">
        <v>-6</v>
      </c>
      <c r="AG75" s="922"/>
      <c r="AH75" s="922"/>
      <c r="AI75" s="922"/>
      <c r="AJ75" s="872"/>
      <c r="AK75" s="923" t="s">
        <v>591</v>
      </c>
      <c r="AL75" s="922"/>
      <c r="AM75" s="922"/>
      <c r="AN75" s="922"/>
      <c r="AO75" s="872"/>
      <c r="AP75" s="923" t="s">
        <v>591</v>
      </c>
      <c r="AQ75" s="922"/>
      <c r="AR75" s="922"/>
      <c r="AS75" s="922"/>
      <c r="AT75" s="872"/>
      <c r="AU75" s="923" t="s">
        <v>591</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588</v>
      </c>
      <c r="C76" s="916"/>
      <c r="D76" s="916"/>
      <c r="E76" s="916"/>
      <c r="F76" s="916"/>
      <c r="G76" s="916"/>
      <c r="H76" s="916"/>
      <c r="I76" s="916"/>
      <c r="J76" s="916"/>
      <c r="K76" s="916"/>
      <c r="L76" s="916"/>
      <c r="M76" s="916"/>
      <c r="N76" s="916"/>
      <c r="O76" s="916"/>
      <c r="P76" s="917"/>
      <c r="Q76" s="921">
        <v>988</v>
      </c>
      <c r="R76" s="922"/>
      <c r="S76" s="922"/>
      <c r="T76" s="922"/>
      <c r="U76" s="872"/>
      <c r="V76" s="923">
        <v>913</v>
      </c>
      <c r="W76" s="922"/>
      <c r="X76" s="922"/>
      <c r="Y76" s="922"/>
      <c r="Z76" s="872"/>
      <c r="AA76" s="923">
        <v>75</v>
      </c>
      <c r="AB76" s="922"/>
      <c r="AC76" s="922"/>
      <c r="AD76" s="922"/>
      <c r="AE76" s="872"/>
      <c r="AF76" s="923">
        <v>75</v>
      </c>
      <c r="AG76" s="922"/>
      <c r="AH76" s="922"/>
      <c r="AI76" s="922"/>
      <c r="AJ76" s="872"/>
      <c r="AK76" s="923" t="s">
        <v>595</v>
      </c>
      <c r="AL76" s="922"/>
      <c r="AM76" s="922"/>
      <c r="AN76" s="922"/>
      <c r="AO76" s="872"/>
      <c r="AP76" s="923" t="s">
        <v>595</v>
      </c>
      <c r="AQ76" s="922"/>
      <c r="AR76" s="922"/>
      <c r="AS76" s="922"/>
      <c r="AT76" s="872"/>
      <c r="AU76" s="923" t="s">
        <v>595</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589</v>
      </c>
      <c r="C77" s="916"/>
      <c r="D77" s="916"/>
      <c r="E77" s="916"/>
      <c r="F77" s="916"/>
      <c r="G77" s="916"/>
      <c r="H77" s="916"/>
      <c r="I77" s="916"/>
      <c r="J77" s="916"/>
      <c r="K77" s="916"/>
      <c r="L77" s="916"/>
      <c r="M77" s="916"/>
      <c r="N77" s="916"/>
      <c r="O77" s="916"/>
      <c r="P77" s="917"/>
      <c r="Q77" s="921">
        <v>33065</v>
      </c>
      <c r="R77" s="922"/>
      <c r="S77" s="922"/>
      <c r="T77" s="922"/>
      <c r="U77" s="872"/>
      <c r="V77" s="923">
        <v>30130</v>
      </c>
      <c r="W77" s="922"/>
      <c r="X77" s="922"/>
      <c r="Y77" s="922"/>
      <c r="Z77" s="872"/>
      <c r="AA77" s="923">
        <v>2935</v>
      </c>
      <c r="AB77" s="922"/>
      <c r="AC77" s="922"/>
      <c r="AD77" s="922"/>
      <c r="AE77" s="872"/>
      <c r="AF77" s="923">
        <v>2935</v>
      </c>
      <c r="AG77" s="922"/>
      <c r="AH77" s="922"/>
      <c r="AI77" s="922"/>
      <c r="AJ77" s="872"/>
      <c r="AK77" s="923">
        <v>4780</v>
      </c>
      <c r="AL77" s="922"/>
      <c r="AM77" s="922"/>
      <c r="AN77" s="922"/>
      <c r="AO77" s="872"/>
      <c r="AP77" s="923" t="s">
        <v>595</v>
      </c>
      <c r="AQ77" s="922"/>
      <c r="AR77" s="922"/>
      <c r="AS77" s="922"/>
      <c r="AT77" s="872"/>
      <c r="AU77" s="923" t="s">
        <v>595</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590</v>
      </c>
      <c r="C78" s="916"/>
      <c r="D78" s="916"/>
      <c r="E78" s="916"/>
      <c r="F78" s="916"/>
      <c r="G78" s="916"/>
      <c r="H78" s="916"/>
      <c r="I78" s="916"/>
      <c r="J78" s="916"/>
      <c r="K78" s="916"/>
      <c r="L78" s="916"/>
      <c r="M78" s="916"/>
      <c r="N78" s="916"/>
      <c r="O78" s="916"/>
      <c r="P78" s="917"/>
      <c r="Q78" s="918">
        <v>9353</v>
      </c>
      <c r="R78" s="873"/>
      <c r="S78" s="873"/>
      <c r="T78" s="873"/>
      <c r="U78" s="873"/>
      <c r="V78" s="873">
        <v>8371</v>
      </c>
      <c r="W78" s="873"/>
      <c r="X78" s="873"/>
      <c r="Y78" s="873"/>
      <c r="Z78" s="873"/>
      <c r="AA78" s="873">
        <v>982</v>
      </c>
      <c r="AB78" s="873"/>
      <c r="AC78" s="873"/>
      <c r="AD78" s="873"/>
      <c r="AE78" s="873"/>
      <c r="AF78" s="873">
        <v>982</v>
      </c>
      <c r="AG78" s="873"/>
      <c r="AH78" s="873"/>
      <c r="AI78" s="873"/>
      <c r="AJ78" s="873"/>
      <c r="AK78" s="873">
        <v>3</v>
      </c>
      <c r="AL78" s="873"/>
      <c r="AM78" s="873"/>
      <c r="AN78" s="873"/>
      <c r="AO78" s="873"/>
      <c r="AP78" s="873" t="s">
        <v>595</v>
      </c>
      <c r="AQ78" s="873"/>
      <c r="AR78" s="873"/>
      <c r="AS78" s="873"/>
      <c r="AT78" s="873"/>
      <c r="AU78" s="873" t="s">
        <v>596</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382</v>
      </c>
      <c r="B88" s="832" t="s">
        <v>413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32" t="s">
        <v>414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422</v>
      </c>
      <c r="AB109" s="937"/>
      <c r="AC109" s="937"/>
      <c r="AD109" s="937"/>
      <c r="AE109" s="938"/>
      <c r="AF109" s="936" t="s">
        <v>301</v>
      </c>
      <c r="AG109" s="937"/>
      <c r="AH109" s="937"/>
      <c r="AI109" s="937"/>
      <c r="AJ109" s="938"/>
      <c r="AK109" s="936" t="s">
        <v>300</v>
      </c>
      <c r="AL109" s="937"/>
      <c r="AM109" s="937"/>
      <c r="AN109" s="937"/>
      <c r="AO109" s="938"/>
      <c r="AP109" s="936" t="s">
        <v>423</v>
      </c>
      <c r="AQ109" s="937"/>
      <c r="AR109" s="937"/>
      <c r="AS109" s="937"/>
      <c r="AT109" s="939"/>
      <c r="AU109" s="956" t="s">
        <v>421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422</v>
      </c>
      <c r="BR109" s="937"/>
      <c r="BS109" s="937"/>
      <c r="BT109" s="937"/>
      <c r="BU109" s="938"/>
      <c r="BV109" s="936" t="s">
        <v>301</v>
      </c>
      <c r="BW109" s="937"/>
      <c r="BX109" s="937"/>
      <c r="BY109" s="937"/>
      <c r="BZ109" s="938"/>
      <c r="CA109" s="936" t="s">
        <v>300</v>
      </c>
      <c r="CB109" s="937"/>
      <c r="CC109" s="937"/>
      <c r="CD109" s="937"/>
      <c r="CE109" s="938"/>
      <c r="CF109" s="957" t="s">
        <v>423</v>
      </c>
      <c r="CG109" s="957"/>
      <c r="CH109" s="957"/>
      <c r="CI109" s="957"/>
      <c r="CJ109" s="957"/>
      <c r="CK109" s="936" t="s">
        <v>424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422</v>
      </c>
      <c r="DH109" s="937"/>
      <c r="DI109" s="937"/>
      <c r="DJ109" s="937"/>
      <c r="DK109" s="938"/>
      <c r="DL109" s="936" t="s">
        <v>301</v>
      </c>
      <c r="DM109" s="937"/>
      <c r="DN109" s="937"/>
      <c r="DO109" s="937"/>
      <c r="DP109" s="938"/>
      <c r="DQ109" s="936" t="s">
        <v>300</v>
      </c>
      <c r="DR109" s="937"/>
      <c r="DS109" s="937"/>
      <c r="DT109" s="937"/>
      <c r="DU109" s="938"/>
      <c r="DV109" s="936" t="s">
        <v>423</v>
      </c>
      <c r="DW109" s="937"/>
      <c r="DX109" s="937"/>
      <c r="DY109" s="937"/>
      <c r="DZ109" s="939"/>
    </row>
    <row r="110" spans="1:131" s="246" customFormat="1" ht="26.25" customHeight="1" x14ac:dyDescent="0.15">
      <c r="A110" s="940" t="s">
        <v>425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806053</v>
      </c>
      <c r="AB110" s="944"/>
      <c r="AC110" s="944"/>
      <c r="AD110" s="944"/>
      <c r="AE110" s="945"/>
      <c r="AF110" s="946">
        <v>783243</v>
      </c>
      <c r="AG110" s="944"/>
      <c r="AH110" s="944"/>
      <c r="AI110" s="944"/>
      <c r="AJ110" s="945"/>
      <c r="AK110" s="946">
        <v>776410</v>
      </c>
      <c r="AL110" s="944"/>
      <c r="AM110" s="944"/>
      <c r="AN110" s="944"/>
      <c r="AO110" s="945"/>
      <c r="AP110" s="947">
        <v>11.8</v>
      </c>
      <c r="AQ110" s="948"/>
      <c r="AR110" s="948"/>
      <c r="AS110" s="948"/>
      <c r="AT110" s="949"/>
      <c r="AU110" s="950" t="s">
        <v>73</v>
      </c>
      <c r="AV110" s="951"/>
      <c r="AW110" s="951"/>
      <c r="AX110" s="951"/>
      <c r="AY110" s="951"/>
      <c r="AZ110" s="992" t="s">
        <v>426</v>
      </c>
      <c r="BA110" s="941"/>
      <c r="BB110" s="941"/>
      <c r="BC110" s="941"/>
      <c r="BD110" s="941"/>
      <c r="BE110" s="941"/>
      <c r="BF110" s="941"/>
      <c r="BG110" s="941"/>
      <c r="BH110" s="941"/>
      <c r="BI110" s="941"/>
      <c r="BJ110" s="941"/>
      <c r="BK110" s="941"/>
      <c r="BL110" s="941"/>
      <c r="BM110" s="941"/>
      <c r="BN110" s="941"/>
      <c r="BO110" s="941"/>
      <c r="BP110" s="942"/>
      <c r="BQ110" s="978">
        <v>6621206</v>
      </c>
      <c r="BR110" s="979"/>
      <c r="BS110" s="979"/>
      <c r="BT110" s="979"/>
      <c r="BU110" s="979"/>
      <c r="BV110" s="979">
        <v>6379364</v>
      </c>
      <c r="BW110" s="979"/>
      <c r="BX110" s="979"/>
      <c r="BY110" s="979"/>
      <c r="BZ110" s="979"/>
      <c r="CA110" s="979">
        <v>6567542</v>
      </c>
      <c r="CB110" s="979"/>
      <c r="CC110" s="979"/>
      <c r="CD110" s="979"/>
      <c r="CE110" s="979"/>
      <c r="CF110" s="993">
        <v>99.7</v>
      </c>
      <c r="CG110" s="994"/>
      <c r="CH110" s="994"/>
      <c r="CI110" s="994"/>
      <c r="CJ110" s="994"/>
      <c r="CK110" s="995" t="s">
        <v>427</v>
      </c>
      <c r="CL110" s="996"/>
      <c r="CM110" s="975" t="s">
        <v>428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429</v>
      </c>
      <c r="DH110" s="979"/>
      <c r="DI110" s="979"/>
      <c r="DJ110" s="979"/>
      <c r="DK110" s="979"/>
      <c r="DL110" s="979" t="s">
        <v>430</v>
      </c>
      <c r="DM110" s="979"/>
      <c r="DN110" s="979"/>
      <c r="DO110" s="979"/>
      <c r="DP110" s="979"/>
      <c r="DQ110" s="979" t="s">
        <v>429</v>
      </c>
      <c r="DR110" s="979"/>
      <c r="DS110" s="979"/>
      <c r="DT110" s="979"/>
      <c r="DU110" s="979"/>
      <c r="DV110" s="980" t="s">
        <v>431</v>
      </c>
      <c r="DW110" s="980"/>
      <c r="DX110" s="980"/>
      <c r="DY110" s="980"/>
      <c r="DZ110" s="981"/>
    </row>
    <row r="111" spans="1:131" s="246" customFormat="1" ht="26.25" customHeight="1" x14ac:dyDescent="0.15">
      <c r="A111" s="982" t="s">
        <v>432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433</v>
      </c>
      <c r="AB111" s="986"/>
      <c r="AC111" s="986"/>
      <c r="AD111" s="986"/>
      <c r="AE111" s="987"/>
      <c r="AF111" s="988" t="s">
        <v>429</v>
      </c>
      <c r="AG111" s="986"/>
      <c r="AH111" s="986"/>
      <c r="AI111" s="986"/>
      <c r="AJ111" s="987"/>
      <c r="AK111" s="988" t="s">
        <v>429</v>
      </c>
      <c r="AL111" s="986"/>
      <c r="AM111" s="986"/>
      <c r="AN111" s="986"/>
      <c r="AO111" s="987"/>
      <c r="AP111" s="989" t="s">
        <v>431</v>
      </c>
      <c r="AQ111" s="990"/>
      <c r="AR111" s="990"/>
      <c r="AS111" s="990"/>
      <c r="AT111" s="991"/>
      <c r="AU111" s="952"/>
      <c r="AV111" s="953"/>
      <c r="AW111" s="953"/>
      <c r="AX111" s="953"/>
      <c r="AY111" s="953"/>
      <c r="AZ111" s="1001" t="s">
        <v>434</v>
      </c>
      <c r="BA111" s="1002"/>
      <c r="BB111" s="1002"/>
      <c r="BC111" s="1002"/>
      <c r="BD111" s="1002"/>
      <c r="BE111" s="1002"/>
      <c r="BF111" s="1002"/>
      <c r="BG111" s="1002"/>
      <c r="BH111" s="1002"/>
      <c r="BI111" s="1002"/>
      <c r="BJ111" s="1002"/>
      <c r="BK111" s="1002"/>
      <c r="BL111" s="1002"/>
      <c r="BM111" s="1002"/>
      <c r="BN111" s="1002"/>
      <c r="BO111" s="1002"/>
      <c r="BP111" s="1003"/>
      <c r="BQ111" s="971">
        <v>1284875</v>
      </c>
      <c r="BR111" s="972"/>
      <c r="BS111" s="972"/>
      <c r="BT111" s="972"/>
      <c r="BU111" s="972"/>
      <c r="BV111" s="972">
        <v>1106683</v>
      </c>
      <c r="BW111" s="972"/>
      <c r="BX111" s="972"/>
      <c r="BY111" s="972"/>
      <c r="BZ111" s="972"/>
      <c r="CA111" s="972">
        <v>897669</v>
      </c>
      <c r="CB111" s="972"/>
      <c r="CC111" s="972"/>
      <c r="CD111" s="972"/>
      <c r="CE111" s="972"/>
      <c r="CF111" s="966">
        <v>13.6</v>
      </c>
      <c r="CG111" s="967"/>
      <c r="CH111" s="967"/>
      <c r="CI111" s="967"/>
      <c r="CJ111" s="967"/>
      <c r="CK111" s="997"/>
      <c r="CL111" s="998"/>
      <c r="CM111" s="968" t="s">
        <v>435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431</v>
      </c>
      <c r="DH111" s="972"/>
      <c r="DI111" s="972"/>
      <c r="DJ111" s="972"/>
      <c r="DK111" s="972"/>
      <c r="DL111" s="972" t="s">
        <v>431</v>
      </c>
      <c r="DM111" s="972"/>
      <c r="DN111" s="972"/>
      <c r="DO111" s="972"/>
      <c r="DP111" s="972"/>
      <c r="DQ111" s="972" t="s">
        <v>431</v>
      </c>
      <c r="DR111" s="972"/>
      <c r="DS111" s="972"/>
      <c r="DT111" s="972"/>
      <c r="DU111" s="972"/>
      <c r="DV111" s="973" t="s">
        <v>433</v>
      </c>
      <c r="DW111" s="973"/>
      <c r="DX111" s="973"/>
      <c r="DY111" s="973"/>
      <c r="DZ111" s="974"/>
    </row>
    <row r="112" spans="1:131" s="246" customFormat="1" ht="26.25" customHeight="1" x14ac:dyDescent="0.15">
      <c r="A112" s="1004" t="s">
        <v>436</v>
      </c>
      <c r="B112" s="1005"/>
      <c r="C112" s="1002" t="s">
        <v>437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433</v>
      </c>
      <c r="AB112" s="1011"/>
      <c r="AC112" s="1011"/>
      <c r="AD112" s="1011"/>
      <c r="AE112" s="1012"/>
      <c r="AF112" s="1013" t="s">
        <v>433</v>
      </c>
      <c r="AG112" s="1011"/>
      <c r="AH112" s="1011"/>
      <c r="AI112" s="1011"/>
      <c r="AJ112" s="1012"/>
      <c r="AK112" s="1013" t="s">
        <v>433</v>
      </c>
      <c r="AL112" s="1011"/>
      <c r="AM112" s="1011"/>
      <c r="AN112" s="1011"/>
      <c r="AO112" s="1012"/>
      <c r="AP112" s="1014" t="s">
        <v>431</v>
      </c>
      <c r="AQ112" s="1015"/>
      <c r="AR112" s="1015"/>
      <c r="AS112" s="1015"/>
      <c r="AT112" s="1016"/>
      <c r="AU112" s="952"/>
      <c r="AV112" s="953"/>
      <c r="AW112" s="953"/>
      <c r="AX112" s="953"/>
      <c r="AY112" s="953"/>
      <c r="AZ112" s="1001" t="s">
        <v>438</v>
      </c>
      <c r="BA112" s="1002"/>
      <c r="BB112" s="1002"/>
      <c r="BC112" s="1002"/>
      <c r="BD112" s="1002"/>
      <c r="BE112" s="1002"/>
      <c r="BF112" s="1002"/>
      <c r="BG112" s="1002"/>
      <c r="BH112" s="1002"/>
      <c r="BI112" s="1002"/>
      <c r="BJ112" s="1002"/>
      <c r="BK112" s="1002"/>
      <c r="BL112" s="1002"/>
      <c r="BM112" s="1002"/>
      <c r="BN112" s="1002"/>
      <c r="BO112" s="1002"/>
      <c r="BP112" s="1003"/>
      <c r="BQ112" s="971">
        <v>1419807</v>
      </c>
      <c r="BR112" s="972"/>
      <c r="BS112" s="972"/>
      <c r="BT112" s="972"/>
      <c r="BU112" s="972"/>
      <c r="BV112" s="972">
        <v>1146674</v>
      </c>
      <c r="BW112" s="972"/>
      <c r="BX112" s="972"/>
      <c r="BY112" s="972"/>
      <c r="BZ112" s="972"/>
      <c r="CA112" s="972">
        <v>900395</v>
      </c>
      <c r="CB112" s="972"/>
      <c r="CC112" s="972"/>
      <c r="CD112" s="972"/>
      <c r="CE112" s="972"/>
      <c r="CF112" s="966">
        <v>13.7</v>
      </c>
      <c r="CG112" s="967"/>
      <c r="CH112" s="967"/>
      <c r="CI112" s="967"/>
      <c r="CJ112" s="967"/>
      <c r="CK112" s="997"/>
      <c r="CL112" s="998"/>
      <c r="CM112" s="968" t="s">
        <v>439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440</v>
      </c>
      <c r="DH112" s="972"/>
      <c r="DI112" s="972"/>
      <c r="DJ112" s="972"/>
      <c r="DK112" s="972"/>
      <c r="DL112" s="972" t="s">
        <v>433</v>
      </c>
      <c r="DM112" s="972"/>
      <c r="DN112" s="972"/>
      <c r="DO112" s="972"/>
      <c r="DP112" s="972"/>
      <c r="DQ112" s="972" t="s">
        <v>433</v>
      </c>
      <c r="DR112" s="972"/>
      <c r="DS112" s="972"/>
      <c r="DT112" s="972"/>
      <c r="DU112" s="972"/>
      <c r="DV112" s="973" t="s">
        <v>433</v>
      </c>
      <c r="DW112" s="973"/>
      <c r="DX112" s="973"/>
      <c r="DY112" s="973"/>
      <c r="DZ112" s="974"/>
    </row>
    <row r="113" spans="1:130" s="246" customFormat="1" ht="26.25" customHeight="1" x14ac:dyDescent="0.15">
      <c r="A113" s="1006"/>
      <c r="B113" s="1007"/>
      <c r="C113" s="1002" t="s">
        <v>441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95149</v>
      </c>
      <c r="AB113" s="986"/>
      <c r="AC113" s="986"/>
      <c r="AD113" s="986"/>
      <c r="AE113" s="987"/>
      <c r="AF113" s="988">
        <v>34785</v>
      </c>
      <c r="AG113" s="986"/>
      <c r="AH113" s="986"/>
      <c r="AI113" s="986"/>
      <c r="AJ113" s="987"/>
      <c r="AK113" s="988">
        <v>48600</v>
      </c>
      <c r="AL113" s="986"/>
      <c r="AM113" s="986"/>
      <c r="AN113" s="986"/>
      <c r="AO113" s="987"/>
      <c r="AP113" s="989">
        <v>0.7</v>
      </c>
      <c r="AQ113" s="990"/>
      <c r="AR113" s="990"/>
      <c r="AS113" s="990"/>
      <c r="AT113" s="991"/>
      <c r="AU113" s="952"/>
      <c r="AV113" s="953"/>
      <c r="AW113" s="953"/>
      <c r="AX113" s="953"/>
      <c r="AY113" s="953"/>
      <c r="AZ113" s="1001" t="s">
        <v>442</v>
      </c>
      <c r="BA113" s="1002"/>
      <c r="BB113" s="1002"/>
      <c r="BC113" s="1002"/>
      <c r="BD113" s="1002"/>
      <c r="BE113" s="1002"/>
      <c r="BF113" s="1002"/>
      <c r="BG113" s="1002"/>
      <c r="BH113" s="1002"/>
      <c r="BI113" s="1002"/>
      <c r="BJ113" s="1002"/>
      <c r="BK113" s="1002"/>
      <c r="BL113" s="1002"/>
      <c r="BM113" s="1002"/>
      <c r="BN113" s="1002"/>
      <c r="BO113" s="1002"/>
      <c r="BP113" s="1003"/>
      <c r="BQ113" s="971">
        <v>726985</v>
      </c>
      <c r="BR113" s="972"/>
      <c r="BS113" s="972"/>
      <c r="BT113" s="972"/>
      <c r="BU113" s="972"/>
      <c r="BV113" s="972">
        <v>646782</v>
      </c>
      <c r="BW113" s="972"/>
      <c r="BX113" s="972"/>
      <c r="BY113" s="972"/>
      <c r="BZ113" s="972"/>
      <c r="CA113" s="972">
        <v>555778</v>
      </c>
      <c r="CB113" s="972"/>
      <c r="CC113" s="972"/>
      <c r="CD113" s="972"/>
      <c r="CE113" s="972"/>
      <c r="CF113" s="966">
        <v>8.4</v>
      </c>
      <c r="CG113" s="967"/>
      <c r="CH113" s="967"/>
      <c r="CI113" s="967"/>
      <c r="CJ113" s="967"/>
      <c r="CK113" s="997"/>
      <c r="CL113" s="998"/>
      <c r="CM113" s="968" t="s">
        <v>443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431</v>
      </c>
      <c r="DH113" s="1011"/>
      <c r="DI113" s="1011"/>
      <c r="DJ113" s="1011"/>
      <c r="DK113" s="1012"/>
      <c r="DL113" s="1013" t="s">
        <v>433</v>
      </c>
      <c r="DM113" s="1011"/>
      <c r="DN113" s="1011"/>
      <c r="DO113" s="1011"/>
      <c r="DP113" s="1012"/>
      <c r="DQ113" s="1013" t="s">
        <v>433</v>
      </c>
      <c r="DR113" s="1011"/>
      <c r="DS113" s="1011"/>
      <c r="DT113" s="1011"/>
      <c r="DU113" s="1012"/>
      <c r="DV113" s="1014" t="s">
        <v>433</v>
      </c>
      <c r="DW113" s="1015"/>
      <c r="DX113" s="1015"/>
      <c r="DY113" s="1015"/>
      <c r="DZ113" s="1016"/>
    </row>
    <row r="114" spans="1:130" s="246" customFormat="1" ht="26.25" customHeight="1" x14ac:dyDescent="0.15">
      <c r="A114" s="1006"/>
      <c r="B114" s="1007"/>
      <c r="C114" s="1002" t="s">
        <v>444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112122</v>
      </c>
      <c r="AB114" s="1011"/>
      <c r="AC114" s="1011"/>
      <c r="AD114" s="1011"/>
      <c r="AE114" s="1012"/>
      <c r="AF114" s="1013">
        <v>107677</v>
      </c>
      <c r="AG114" s="1011"/>
      <c r="AH114" s="1011"/>
      <c r="AI114" s="1011"/>
      <c r="AJ114" s="1012"/>
      <c r="AK114" s="1013">
        <v>115404</v>
      </c>
      <c r="AL114" s="1011"/>
      <c r="AM114" s="1011"/>
      <c r="AN114" s="1011"/>
      <c r="AO114" s="1012"/>
      <c r="AP114" s="1014">
        <v>1.8</v>
      </c>
      <c r="AQ114" s="1015"/>
      <c r="AR114" s="1015"/>
      <c r="AS114" s="1015"/>
      <c r="AT114" s="1016"/>
      <c r="AU114" s="952"/>
      <c r="AV114" s="953"/>
      <c r="AW114" s="953"/>
      <c r="AX114" s="953"/>
      <c r="AY114" s="953"/>
      <c r="AZ114" s="1001" t="s">
        <v>445</v>
      </c>
      <c r="BA114" s="1002"/>
      <c r="BB114" s="1002"/>
      <c r="BC114" s="1002"/>
      <c r="BD114" s="1002"/>
      <c r="BE114" s="1002"/>
      <c r="BF114" s="1002"/>
      <c r="BG114" s="1002"/>
      <c r="BH114" s="1002"/>
      <c r="BI114" s="1002"/>
      <c r="BJ114" s="1002"/>
      <c r="BK114" s="1002"/>
      <c r="BL114" s="1002"/>
      <c r="BM114" s="1002"/>
      <c r="BN114" s="1002"/>
      <c r="BO114" s="1002"/>
      <c r="BP114" s="1003"/>
      <c r="BQ114" s="971">
        <v>474799</v>
      </c>
      <c r="BR114" s="972"/>
      <c r="BS114" s="972"/>
      <c r="BT114" s="972"/>
      <c r="BU114" s="972"/>
      <c r="BV114" s="972">
        <v>335834</v>
      </c>
      <c r="BW114" s="972"/>
      <c r="BX114" s="972"/>
      <c r="BY114" s="972"/>
      <c r="BZ114" s="972"/>
      <c r="CA114" s="972">
        <v>318694</v>
      </c>
      <c r="CB114" s="972"/>
      <c r="CC114" s="972"/>
      <c r="CD114" s="972"/>
      <c r="CE114" s="972"/>
      <c r="CF114" s="966">
        <v>4.8</v>
      </c>
      <c r="CG114" s="967"/>
      <c r="CH114" s="967"/>
      <c r="CI114" s="967"/>
      <c r="CJ114" s="967"/>
      <c r="CK114" s="997"/>
      <c r="CL114" s="998"/>
      <c r="CM114" s="968" t="s">
        <v>446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433</v>
      </c>
      <c r="DH114" s="1011"/>
      <c r="DI114" s="1011"/>
      <c r="DJ114" s="1011"/>
      <c r="DK114" s="1012"/>
      <c r="DL114" s="1013" t="s">
        <v>433</v>
      </c>
      <c r="DM114" s="1011"/>
      <c r="DN114" s="1011"/>
      <c r="DO114" s="1011"/>
      <c r="DP114" s="1012"/>
      <c r="DQ114" s="1013" t="s">
        <v>431</v>
      </c>
      <c r="DR114" s="1011"/>
      <c r="DS114" s="1011"/>
      <c r="DT114" s="1011"/>
      <c r="DU114" s="1012"/>
      <c r="DV114" s="1014" t="s">
        <v>431</v>
      </c>
      <c r="DW114" s="1015"/>
      <c r="DX114" s="1015"/>
      <c r="DY114" s="1015"/>
      <c r="DZ114" s="1016"/>
    </row>
    <row r="115" spans="1:130" s="246" customFormat="1" ht="26.25" customHeight="1" x14ac:dyDescent="0.15">
      <c r="A115" s="1006"/>
      <c r="B115" s="1007"/>
      <c r="C115" s="1002" t="s">
        <v>447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430</v>
      </c>
      <c r="AB115" s="986"/>
      <c r="AC115" s="986"/>
      <c r="AD115" s="986"/>
      <c r="AE115" s="987"/>
      <c r="AF115" s="988" t="s">
        <v>431</v>
      </c>
      <c r="AG115" s="986"/>
      <c r="AH115" s="986"/>
      <c r="AI115" s="986"/>
      <c r="AJ115" s="987"/>
      <c r="AK115" s="988" t="s">
        <v>431</v>
      </c>
      <c r="AL115" s="986"/>
      <c r="AM115" s="986"/>
      <c r="AN115" s="986"/>
      <c r="AO115" s="987"/>
      <c r="AP115" s="989" t="s">
        <v>431</v>
      </c>
      <c r="AQ115" s="990"/>
      <c r="AR115" s="990"/>
      <c r="AS115" s="990"/>
      <c r="AT115" s="991"/>
      <c r="AU115" s="952"/>
      <c r="AV115" s="953"/>
      <c r="AW115" s="953"/>
      <c r="AX115" s="953"/>
      <c r="AY115" s="953"/>
      <c r="AZ115" s="1001" t="s">
        <v>448</v>
      </c>
      <c r="BA115" s="1002"/>
      <c r="BB115" s="1002"/>
      <c r="BC115" s="1002"/>
      <c r="BD115" s="1002"/>
      <c r="BE115" s="1002"/>
      <c r="BF115" s="1002"/>
      <c r="BG115" s="1002"/>
      <c r="BH115" s="1002"/>
      <c r="BI115" s="1002"/>
      <c r="BJ115" s="1002"/>
      <c r="BK115" s="1002"/>
      <c r="BL115" s="1002"/>
      <c r="BM115" s="1002"/>
      <c r="BN115" s="1002"/>
      <c r="BO115" s="1002"/>
      <c r="BP115" s="1003"/>
      <c r="BQ115" s="971" t="s">
        <v>433</v>
      </c>
      <c r="BR115" s="972"/>
      <c r="BS115" s="972"/>
      <c r="BT115" s="972"/>
      <c r="BU115" s="972"/>
      <c r="BV115" s="972" t="s">
        <v>430</v>
      </c>
      <c r="BW115" s="972"/>
      <c r="BX115" s="972"/>
      <c r="BY115" s="972"/>
      <c r="BZ115" s="972"/>
      <c r="CA115" s="972" t="s">
        <v>431</v>
      </c>
      <c r="CB115" s="972"/>
      <c r="CC115" s="972"/>
      <c r="CD115" s="972"/>
      <c r="CE115" s="972"/>
      <c r="CF115" s="966" t="s">
        <v>431</v>
      </c>
      <c r="CG115" s="967"/>
      <c r="CH115" s="967"/>
      <c r="CI115" s="967"/>
      <c r="CJ115" s="967"/>
      <c r="CK115" s="997"/>
      <c r="CL115" s="998"/>
      <c r="CM115" s="1001" t="s">
        <v>449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43082</v>
      </c>
      <c r="DH115" s="1011"/>
      <c r="DI115" s="1011"/>
      <c r="DJ115" s="1011"/>
      <c r="DK115" s="1012"/>
      <c r="DL115" s="1013">
        <v>37715</v>
      </c>
      <c r="DM115" s="1011"/>
      <c r="DN115" s="1011"/>
      <c r="DO115" s="1011"/>
      <c r="DP115" s="1012"/>
      <c r="DQ115" s="1013" t="s">
        <v>431</v>
      </c>
      <c r="DR115" s="1011"/>
      <c r="DS115" s="1011"/>
      <c r="DT115" s="1011"/>
      <c r="DU115" s="1012"/>
      <c r="DV115" s="1014" t="s">
        <v>430</v>
      </c>
      <c r="DW115" s="1015"/>
      <c r="DX115" s="1015"/>
      <c r="DY115" s="1015"/>
      <c r="DZ115" s="1016"/>
    </row>
    <row r="116" spans="1:130" s="246" customFormat="1" ht="26.25" customHeight="1" x14ac:dyDescent="0.15">
      <c r="A116" s="1008"/>
      <c r="B116" s="1009"/>
      <c r="C116" s="1017" t="s">
        <v>450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44</v>
      </c>
      <c r="AB116" s="1011"/>
      <c r="AC116" s="1011"/>
      <c r="AD116" s="1011"/>
      <c r="AE116" s="1012"/>
      <c r="AF116" s="1013">
        <v>77</v>
      </c>
      <c r="AG116" s="1011"/>
      <c r="AH116" s="1011"/>
      <c r="AI116" s="1011"/>
      <c r="AJ116" s="1012"/>
      <c r="AK116" s="1013">
        <v>88</v>
      </c>
      <c r="AL116" s="1011"/>
      <c r="AM116" s="1011"/>
      <c r="AN116" s="1011"/>
      <c r="AO116" s="1012"/>
      <c r="AP116" s="1014">
        <v>0</v>
      </c>
      <c r="AQ116" s="1015"/>
      <c r="AR116" s="1015"/>
      <c r="AS116" s="1015"/>
      <c r="AT116" s="1016"/>
      <c r="AU116" s="952"/>
      <c r="AV116" s="953"/>
      <c r="AW116" s="953"/>
      <c r="AX116" s="953"/>
      <c r="AY116" s="953"/>
      <c r="AZ116" s="1019" t="s">
        <v>451</v>
      </c>
      <c r="BA116" s="1020"/>
      <c r="BB116" s="1020"/>
      <c r="BC116" s="1020"/>
      <c r="BD116" s="1020"/>
      <c r="BE116" s="1020"/>
      <c r="BF116" s="1020"/>
      <c r="BG116" s="1020"/>
      <c r="BH116" s="1020"/>
      <c r="BI116" s="1020"/>
      <c r="BJ116" s="1020"/>
      <c r="BK116" s="1020"/>
      <c r="BL116" s="1020"/>
      <c r="BM116" s="1020"/>
      <c r="BN116" s="1020"/>
      <c r="BO116" s="1020"/>
      <c r="BP116" s="1021"/>
      <c r="BQ116" s="971" t="s">
        <v>433</v>
      </c>
      <c r="BR116" s="972"/>
      <c r="BS116" s="972"/>
      <c r="BT116" s="972"/>
      <c r="BU116" s="972"/>
      <c r="BV116" s="972" t="s">
        <v>433</v>
      </c>
      <c r="BW116" s="972"/>
      <c r="BX116" s="972"/>
      <c r="BY116" s="972"/>
      <c r="BZ116" s="972"/>
      <c r="CA116" s="972" t="s">
        <v>431</v>
      </c>
      <c r="CB116" s="972"/>
      <c r="CC116" s="972"/>
      <c r="CD116" s="972"/>
      <c r="CE116" s="972"/>
      <c r="CF116" s="966" t="s">
        <v>433</v>
      </c>
      <c r="CG116" s="967"/>
      <c r="CH116" s="967"/>
      <c r="CI116" s="967"/>
      <c r="CJ116" s="967"/>
      <c r="CK116" s="997"/>
      <c r="CL116" s="998"/>
      <c r="CM116" s="968" t="s">
        <v>452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431</v>
      </c>
      <c r="DH116" s="1011"/>
      <c r="DI116" s="1011"/>
      <c r="DJ116" s="1011"/>
      <c r="DK116" s="1012"/>
      <c r="DL116" s="1013" t="s">
        <v>433</v>
      </c>
      <c r="DM116" s="1011"/>
      <c r="DN116" s="1011"/>
      <c r="DO116" s="1011"/>
      <c r="DP116" s="1012"/>
      <c r="DQ116" s="1013" t="s">
        <v>433</v>
      </c>
      <c r="DR116" s="1011"/>
      <c r="DS116" s="1011"/>
      <c r="DT116" s="1011"/>
      <c r="DU116" s="1012"/>
      <c r="DV116" s="1014" t="s">
        <v>440</v>
      </c>
      <c r="DW116" s="1015"/>
      <c r="DX116" s="1015"/>
      <c r="DY116" s="1015"/>
      <c r="DZ116" s="1016"/>
    </row>
    <row r="117" spans="1:130" s="246" customFormat="1" ht="26.25" customHeight="1" x14ac:dyDescent="0.15">
      <c r="A117" s="956" t="s">
        <v>183</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453</v>
      </c>
      <c r="Z117" s="938"/>
      <c r="AA117" s="1028">
        <v>1013368</v>
      </c>
      <c r="AB117" s="1029"/>
      <c r="AC117" s="1029"/>
      <c r="AD117" s="1029"/>
      <c r="AE117" s="1030"/>
      <c r="AF117" s="1031">
        <v>925782</v>
      </c>
      <c r="AG117" s="1029"/>
      <c r="AH117" s="1029"/>
      <c r="AI117" s="1029"/>
      <c r="AJ117" s="1030"/>
      <c r="AK117" s="1031">
        <v>940502</v>
      </c>
      <c r="AL117" s="1029"/>
      <c r="AM117" s="1029"/>
      <c r="AN117" s="1029"/>
      <c r="AO117" s="1030"/>
      <c r="AP117" s="1032"/>
      <c r="AQ117" s="1033"/>
      <c r="AR117" s="1033"/>
      <c r="AS117" s="1033"/>
      <c r="AT117" s="1034"/>
      <c r="AU117" s="952"/>
      <c r="AV117" s="953"/>
      <c r="AW117" s="953"/>
      <c r="AX117" s="953"/>
      <c r="AY117" s="953"/>
      <c r="AZ117" s="1019" t="s">
        <v>454</v>
      </c>
      <c r="BA117" s="1020"/>
      <c r="BB117" s="1020"/>
      <c r="BC117" s="1020"/>
      <c r="BD117" s="1020"/>
      <c r="BE117" s="1020"/>
      <c r="BF117" s="1020"/>
      <c r="BG117" s="1020"/>
      <c r="BH117" s="1020"/>
      <c r="BI117" s="1020"/>
      <c r="BJ117" s="1020"/>
      <c r="BK117" s="1020"/>
      <c r="BL117" s="1020"/>
      <c r="BM117" s="1020"/>
      <c r="BN117" s="1020"/>
      <c r="BO117" s="1020"/>
      <c r="BP117" s="1021"/>
      <c r="BQ117" s="971" t="s">
        <v>433</v>
      </c>
      <c r="BR117" s="972"/>
      <c r="BS117" s="972"/>
      <c r="BT117" s="972"/>
      <c r="BU117" s="972"/>
      <c r="BV117" s="972" t="s">
        <v>433</v>
      </c>
      <c r="BW117" s="972"/>
      <c r="BX117" s="972"/>
      <c r="BY117" s="972"/>
      <c r="BZ117" s="972"/>
      <c r="CA117" s="972" t="s">
        <v>433</v>
      </c>
      <c r="CB117" s="972"/>
      <c r="CC117" s="972"/>
      <c r="CD117" s="972"/>
      <c r="CE117" s="972"/>
      <c r="CF117" s="966" t="s">
        <v>431</v>
      </c>
      <c r="CG117" s="967"/>
      <c r="CH117" s="967"/>
      <c r="CI117" s="967"/>
      <c r="CJ117" s="967"/>
      <c r="CK117" s="997"/>
      <c r="CL117" s="998"/>
      <c r="CM117" s="968" t="s">
        <v>455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440</v>
      </c>
      <c r="DH117" s="1011"/>
      <c r="DI117" s="1011"/>
      <c r="DJ117" s="1011"/>
      <c r="DK117" s="1012"/>
      <c r="DL117" s="1013" t="s">
        <v>431</v>
      </c>
      <c r="DM117" s="1011"/>
      <c r="DN117" s="1011"/>
      <c r="DO117" s="1011"/>
      <c r="DP117" s="1012"/>
      <c r="DQ117" s="1013" t="s">
        <v>440</v>
      </c>
      <c r="DR117" s="1011"/>
      <c r="DS117" s="1011"/>
      <c r="DT117" s="1011"/>
      <c r="DU117" s="1012"/>
      <c r="DV117" s="1014" t="s">
        <v>440</v>
      </c>
      <c r="DW117" s="1015"/>
      <c r="DX117" s="1015"/>
      <c r="DY117" s="1015"/>
      <c r="DZ117" s="1016"/>
    </row>
    <row r="118" spans="1:130" s="246" customFormat="1" ht="26.25" customHeight="1" x14ac:dyDescent="0.15">
      <c r="A118" s="956" t="s">
        <v>424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422</v>
      </c>
      <c r="AB118" s="937"/>
      <c r="AC118" s="937"/>
      <c r="AD118" s="937"/>
      <c r="AE118" s="938"/>
      <c r="AF118" s="936" t="s">
        <v>301</v>
      </c>
      <c r="AG118" s="937"/>
      <c r="AH118" s="937"/>
      <c r="AI118" s="937"/>
      <c r="AJ118" s="938"/>
      <c r="AK118" s="936" t="s">
        <v>300</v>
      </c>
      <c r="AL118" s="937"/>
      <c r="AM118" s="937"/>
      <c r="AN118" s="937"/>
      <c r="AO118" s="938"/>
      <c r="AP118" s="1023" t="s">
        <v>423</v>
      </c>
      <c r="AQ118" s="1024"/>
      <c r="AR118" s="1024"/>
      <c r="AS118" s="1024"/>
      <c r="AT118" s="1025"/>
      <c r="AU118" s="952"/>
      <c r="AV118" s="953"/>
      <c r="AW118" s="953"/>
      <c r="AX118" s="953"/>
      <c r="AY118" s="953"/>
      <c r="AZ118" s="1026" t="s">
        <v>456</v>
      </c>
      <c r="BA118" s="1017"/>
      <c r="BB118" s="1017"/>
      <c r="BC118" s="1017"/>
      <c r="BD118" s="1017"/>
      <c r="BE118" s="1017"/>
      <c r="BF118" s="1017"/>
      <c r="BG118" s="1017"/>
      <c r="BH118" s="1017"/>
      <c r="BI118" s="1017"/>
      <c r="BJ118" s="1017"/>
      <c r="BK118" s="1017"/>
      <c r="BL118" s="1017"/>
      <c r="BM118" s="1017"/>
      <c r="BN118" s="1017"/>
      <c r="BO118" s="1017"/>
      <c r="BP118" s="1018"/>
      <c r="BQ118" s="1049" t="s">
        <v>457</v>
      </c>
      <c r="BR118" s="1050"/>
      <c r="BS118" s="1050"/>
      <c r="BT118" s="1050"/>
      <c r="BU118" s="1050"/>
      <c r="BV118" s="1050" t="s">
        <v>433</v>
      </c>
      <c r="BW118" s="1050"/>
      <c r="BX118" s="1050"/>
      <c r="BY118" s="1050"/>
      <c r="BZ118" s="1050"/>
      <c r="CA118" s="1050" t="s">
        <v>433</v>
      </c>
      <c r="CB118" s="1050"/>
      <c r="CC118" s="1050"/>
      <c r="CD118" s="1050"/>
      <c r="CE118" s="1050"/>
      <c r="CF118" s="966" t="s">
        <v>433</v>
      </c>
      <c r="CG118" s="967"/>
      <c r="CH118" s="967"/>
      <c r="CI118" s="967"/>
      <c r="CJ118" s="967"/>
      <c r="CK118" s="997"/>
      <c r="CL118" s="998"/>
      <c r="CM118" s="968" t="s">
        <v>458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433</v>
      </c>
      <c r="DH118" s="1011"/>
      <c r="DI118" s="1011"/>
      <c r="DJ118" s="1011"/>
      <c r="DK118" s="1012"/>
      <c r="DL118" s="1013" t="s">
        <v>433</v>
      </c>
      <c r="DM118" s="1011"/>
      <c r="DN118" s="1011"/>
      <c r="DO118" s="1011"/>
      <c r="DP118" s="1012"/>
      <c r="DQ118" s="1013" t="s">
        <v>433</v>
      </c>
      <c r="DR118" s="1011"/>
      <c r="DS118" s="1011"/>
      <c r="DT118" s="1011"/>
      <c r="DU118" s="1012"/>
      <c r="DV118" s="1014" t="s">
        <v>433</v>
      </c>
      <c r="DW118" s="1015"/>
      <c r="DX118" s="1015"/>
      <c r="DY118" s="1015"/>
      <c r="DZ118" s="1016"/>
    </row>
    <row r="119" spans="1:130" s="246" customFormat="1" ht="26.25" customHeight="1" x14ac:dyDescent="0.15">
      <c r="A119" s="1110" t="s">
        <v>427</v>
      </c>
      <c r="B119" s="996"/>
      <c r="C119" s="975" t="s">
        <v>428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431</v>
      </c>
      <c r="AB119" s="944"/>
      <c r="AC119" s="944"/>
      <c r="AD119" s="944"/>
      <c r="AE119" s="945"/>
      <c r="AF119" s="946" t="s">
        <v>431</v>
      </c>
      <c r="AG119" s="944"/>
      <c r="AH119" s="944"/>
      <c r="AI119" s="944"/>
      <c r="AJ119" s="945"/>
      <c r="AK119" s="946" t="s">
        <v>433</v>
      </c>
      <c r="AL119" s="944"/>
      <c r="AM119" s="944"/>
      <c r="AN119" s="944"/>
      <c r="AO119" s="945"/>
      <c r="AP119" s="947" t="s">
        <v>433</v>
      </c>
      <c r="AQ119" s="948"/>
      <c r="AR119" s="948"/>
      <c r="AS119" s="948"/>
      <c r="AT119" s="949"/>
      <c r="AU119" s="954"/>
      <c r="AV119" s="955"/>
      <c r="AW119" s="955"/>
      <c r="AX119" s="955"/>
      <c r="AY119" s="955"/>
      <c r="AZ119" s="277" t="s">
        <v>183</v>
      </c>
      <c r="BA119" s="277"/>
      <c r="BB119" s="277"/>
      <c r="BC119" s="277"/>
      <c r="BD119" s="277"/>
      <c r="BE119" s="277"/>
      <c r="BF119" s="277"/>
      <c r="BG119" s="277"/>
      <c r="BH119" s="277"/>
      <c r="BI119" s="277"/>
      <c r="BJ119" s="277"/>
      <c r="BK119" s="277"/>
      <c r="BL119" s="277"/>
      <c r="BM119" s="277"/>
      <c r="BN119" s="277"/>
      <c r="BO119" s="1027" t="s">
        <v>459</v>
      </c>
      <c r="BP119" s="1058"/>
      <c r="BQ119" s="1049">
        <v>10527672</v>
      </c>
      <c r="BR119" s="1050"/>
      <c r="BS119" s="1050"/>
      <c r="BT119" s="1050"/>
      <c r="BU119" s="1050"/>
      <c r="BV119" s="1050">
        <v>9615337</v>
      </c>
      <c r="BW119" s="1050"/>
      <c r="BX119" s="1050"/>
      <c r="BY119" s="1050"/>
      <c r="BZ119" s="1050"/>
      <c r="CA119" s="1050">
        <v>9240078</v>
      </c>
      <c r="CB119" s="1050"/>
      <c r="CC119" s="1050"/>
      <c r="CD119" s="1050"/>
      <c r="CE119" s="1050"/>
      <c r="CF119" s="1051"/>
      <c r="CG119" s="1052"/>
      <c r="CH119" s="1052"/>
      <c r="CI119" s="1052"/>
      <c r="CJ119" s="1053"/>
      <c r="CK119" s="999"/>
      <c r="CL119" s="1000"/>
      <c r="CM119" s="1054" t="s">
        <v>460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1241793</v>
      </c>
      <c r="DH119" s="1036"/>
      <c r="DI119" s="1036"/>
      <c r="DJ119" s="1036"/>
      <c r="DK119" s="1037"/>
      <c r="DL119" s="1035">
        <v>1068968</v>
      </c>
      <c r="DM119" s="1036"/>
      <c r="DN119" s="1036"/>
      <c r="DO119" s="1036"/>
      <c r="DP119" s="1037"/>
      <c r="DQ119" s="1035">
        <v>897669</v>
      </c>
      <c r="DR119" s="1036"/>
      <c r="DS119" s="1036"/>
      <c r="DT119" s="1036"/>
      <c r="DU119" s="1037"/>
      <c r="DV119" s="1038">
        <v>13.6</v>
      </c>
      <c r="DW119" s="1039"/>
      <c r="DX119" s="1039"/>
      <c r="DY119" s="1039"/>
      <c r="DZ119" s="1040"/>
    </row>
    <row r="120" spans="1:130" s="246" customFormat="1" ht="26.25" customHeight="1" x14ac:dyDescent="0.15">
      <c r="A120" s="1111"/>
      <c r="B120" s="998"/>
      <c r="C120" s="968" t="s">
        <v>435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457</v>
      </c>
      <c r="AB120" s="1011"/>
      <c r="AC120" s="1011"/>
      <c r="AD120" s="1011"/>
      <c r="AE120" s="1012"/>
      <c r="AF120" s="1013" t="s">
        <v>457</v>
      </c>
      <c r="AG120" s="1011"/>
      <c r="AH120" s="1011"/>
      <c r="AI120" s="1011"/>
      <c r="AJ120" s="1012"/>
      <c r="AK120" s="1013" t="s">
        <v>457</v>
      </c>
      <c r="AL120" s="1011"/>
      <c r="AM120" s="1011"/>
      <c r="AN120" s="1011"/>
      <c r="AO120" s="1012"/>
      <c r="AP120" s="1014" t="s">
        <v>433</v>
      </c>
      <c r="AQ120" s="1015"/>
      <c r="AR120" s="1015"/>
      <c r="AS120" s="1015"/>
      <c r="AT120" s="1016"/>
      <c r="AU120" s="1041" t="s">
        <v>461</v>
      </c>
      <c r="AV120" s="1042"/>
      <c r="AW120" s="1042"/>
      <c r="AX120" s="1042"/>
      <c r="AY120" s="1043"/>
      <c r="AZ120" s="992" t="s">
        <v>462</v>
      </c>
      <c r="BA120" s="941"/>
      <c r="BB120" s="941"/>
      <c r="BC120" s="941"/>
      <c r="BD120" s="941"/>
      <c r="BE120" s="941"/>
      <c r="BF120" s="941"/>
      <c r="BG120" s="941"/>
      <c r="BH120" s="941"/>
      <c r="BI120" s="941"/>
      <c r="BJ120" s="941"/>
      <c r="BK120" s="941"/>
      <c r="BL120" s="941"/>
      <c r="BM120" s="941"/>
      <c r="BN120" s="941"/>
      <c r="BO120" s="941"/>
      <c r="BP120" s="942"/>
      <c r="BQ120" s="978">
        <v>7161077</v>
      </c>
      <c r="BR120" s="979"/>
      <c r="BS120" s="979"/>
      <c r="BT120" s="979"/>
      <c r="BU120" s="979"/>
      <c r="BV120" s="979">
        <v>6602921</v>
      </c>
      <c r="BW120" s="979"/>
      <c r="BX120" s="979"/>
      <c r="BY120" s="979"/>
      <c r="BZ120" s="979"/>
      <c r="CA120" s="979">
        <v>8204413</v>
      </c>
      <c r="CB120" s="979"/>
      <c r="CC120" s="979"/>
      <c r="CD120" s="979"/>
      <c r="CE120" s="979"/>
      <c r="CF120" s="993">
        <v>124.6</v>
      </c>
      <c r="CG120" s="994"/>
      <c r="CH120" s="994"/>
      <c r="CI120" s="994"/>
      <c r="CJ120" s="994"/>
      <c r="CK120" s="1059" t="s">
        <v>463</v>
      </c>
      <c r="CL120" s="1060"/>
      <c r="CM120" s="1060"/>
      <c r="CN120" s="1060"/>
      <c r="CO120" s="1061"/>
      <c r="CP120" s="1067" t="s">
        <v>464</v>
      </c>
      <c r="CQ120" s="1068"/>
      <c r="CR120" s="1068"/>
      <c r="CS120" s="1068"/>
      <c r="CT120" s="1068"/>
      <c r="CU120" s="1068"/>
      <c r="CV120" s="1068"/>
      <c r="CW120" s="1068"/>
      <c r="CX120" s="1068"/>
      <c r="CY120" s="1068"/>
      <c r="CZ120" s="1068"/>
      <c r="DA120" s="1068"/>
      <c r="DB120" s="1068"/>
      <c r="DC120" s="1068"/>
      <c r="DD120" s="1068"/>
      <c r="DE120" s="1068"/>
      <c r="DF120" s="1069"/>
      <c r="DG120" s="978" t="s">
        <v>457</v>
      </c>
      <c r="DH120" s="979"/>
      <c r="DI120" s="979"/>
      <c r="DJ120" s="979"/>
      <c r="DK120" s="979"/>
      <c r="DL120" s="979" t="s">
        <v>457</v>
      </c>
      <c r="DM120" s="979"/>
      <c r="DN120" s="979"/>
      <c r="DO120" s="979"/>
      <c r="DP120" s="979"/>
      <c r="DQ120" s="979">
        <v>886295</v>
      </c>
      <c r="DR120" s="979"/>
      <c r="DS120" s="979"/>
      <c r="DT120" s="979"/>
      <c r="DU120" s="979"/>
      <c r="DV120" s="980">
        <v>13.5</v>
      </c>
      <c r="DW120" s="980"/>
      <c r="DX120" s="980"/>
      <c r="DY120" s="980"/>
      <c r="DZ120" s="981"/>
    </row>
    <row r="121" spans="1:130" s="246" customFormat="1" ht="26.25" customHeight="1" x14ac:dyDescent="0.15">
      <c r="A121" s="1111"/>
      <c r="B121" s="998"/>
      <c r="C121" s="1019" t="s">
        <v>465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433</v>
      </c>
      <c r="AB121" s="1011"/>
      <c r="AC121" s="1011"/>
      <c r="AD121" s="1011"/>
      <c r="AE121" s="1012"/>
      <c r="AF121" s="1013" t="s">
        <v>433</v>
      </c>
      <c r="AG121" s="1011"/>
      <c r="AH121" s="1011"/>
      <c r="AI121" s="1011"/>
      <c r="AJ121" s="1012"/>
      <c r="AK121" s="1013" t="s">
        <v>433</v>
      </c>
      <c r="AL121" s="1011"/>
      <c r="AM121" s="1011"/>
      <c r="AN121" s="1011"/>
      <c r="AO121" s="1012"/>
      <c r="AP121" s="1014" t="s">
        <v>433</v>
      </c>
      <c r="AQ121" s="1015"/>
      <c r="AR121" s="1015"/>
      <c r="AS121" s="1015"/>
      <c r="AT121" s="1016"/>
      <c r="AU121" s="1044"/>
      <c r="AV121" s="1045"/>
      <c r="AW121" s="1045"/>
      <c r="AX121" s="1045"/>
      <c r="AY121" s="1046"/>
      <c r="AZ121" s="1001" t="s">
        <v>466</v>
      </c>
      <c r="BA121" s="1002"/>
      <c r="BB121" s="1002"/>
      <c r="BC121" s="1002"/>
      <c r="BD121" s="1002"/>
      <c r="BE121" s="1002"/>
      <c r="BF121" s="1002"/>
      <c r="BG121" s="1002"/>
      <c r="BH121" s="1002"/>
      <c r="BI121" s="1002"/>
      <c r="BJ121" s="1002"/>
      <c r="BK121" s="1002"/>
      <c r="BL121" s="1002"/>
      <c r="BM121" s="1002"/>
      <c r="BN121" s="1002"/>
      <c r="BO121" s="1002"/>
      <c r="BP121" s="1003"/>
      <c r="BQ121" s="971">
        <v>826967</v>
      </c>
      <c r="BR121" s="972"/>
      <c r="BS121" s="972"/>
      <c r="BT121" s="972"/>
      <c r="BU121" s="972"/>
      <c r="BV121" s="972">
        <v>668480</v>
      </c>
      <c r="BW121" s="972"/>
      <c r="BX121" s="972"/>
      <c r="BY121" s="972"/>
      <c r="BZ121" s="972"/>
      <c r="CA121" s="972">
        <v>509980</v>
      </c>
      <c r="CB121" s="972"/>
      <c r="CC121" s="972"/>
      <c r="CD121" s="972"/>
      <c r="CE121" s="972"/>
      <c r="CF121" s="966">
        <v>7.7</v>
      </c>
      <c r="CG121" s="967"/>
      <c r="CH121" s="967"/>
      <c r="CI121" s="967"/>
      <c r="CJ121" s="967"/>
      <c r="CK121" s="1062"/>
      <c r="CL121" s="1063"/>
      <c r="CM121" s="1063"/>
      <c r="CN121" s="1063"/>
      <c r="CO121" s="1064"/>
      <c r="CP121" s="1072" t="s">
        <v>467</v>
      </c>
      <c r="CQ121" s="1073"/>
      <c r="CR121" s="1073"/>
      <c r="CS121" s="1073"/>
      <c r="CT121" s="1073"/>
      <c r="CU121" s="1073"/>
      <c r="CV121" s="1073"/>
      <c r="CW121" s="1073"/>
      <c r="CX121" s="1073"/>
      <c r="CY121" s="1073"/>
      <c r="CZ121" s="1073"/>
      <c r="DA121" s="1073"/>
      <c r="DB121" s="1073"/>
      <c r="DC121" s="1073"/>
      <c r="DD121" s="1073"/>
      <c r="DE121" s="1073"/>
      <c r="DF121" s="1074"/>
      <c r="DG121" s="971" t="s">
        <v>457</v>
      </c>
      <c r="DH121" s="972"/>
      <c r="DI121" s="972"/>
      <c r="DJ121" s="972"/>
      <c r="DK121" s="972"/>
      <c r="DL121" s="972" t="s">
        <v>457</v>
      </c>
      <c r="DM121" s="972"/>
      <c r="DN121" s="972"/>
      <c r="DO121" s="972"/>
      <c r="DP121" s="972"/>
      <c r="DQ121" s="972">
        <v>14100</v>
      </c>
      <c r="DR121" s="972"/>
      <c r="DS121" s="972"/>
      <c r="DT121" s="972"/>
      <c r="DU121" s="972"/>
      <c r="DV121" s="973">
        <v>0.2</v>
      </c>
      <c r="DW121" s="973"/>
      <c r="DX121" s="973"/>
      <c r="DY121" s="973"/>
      <c r="DZ121" s="974"/>
    </row>
    <row r="122" spans="1:130" s="246" customFormat="1" ht="26.25" customHeight="1" x14ac:dyDescent="0.15">
      <c r="A122" s="1111"/>
      <c r="B122" s="998"/>
      <c r="C122" s="968" t="s">
        <v>446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433</v>
      </c>
      <c r="AB122" s="1011"/>
      <c r="AC122" s="1011"/>
      <c r="AD122" s="1011"/>
      <c r="AE122" s="1012"/>
      <c r="AF122" s="1013" t="s">
        <v>457</v>
      </c>
      <c r="AG122" s="1011"/>
      <c r="AH122" s="1011"/>
      <c r="AI122" s="1011"/>
      <c r="AJ122" s="1012"/>
      <c r="AK122" s="1013" t="s">
        <v>457</v>
      </c>
      <c r="AL122" s="1011"/>
      <c r="AM122" s="1011"/>
      <c r="AN122" s="1011"/>
      <c r="AO122" s="1012"/>
      <c r="AP122" s="1014" t="s">
        <v>457</v>
      </c>
      <c r="AQ122" s="1015"/>
      <c r="AR122" s="1015"/>
      <c r="AS122" s="1015"/>
      <c r="AT122" s="1016"/>
      <c r="AU122" s="1044"/>
      <c r="AV122" s="1045"/>
      <c r="AW122" s="1045"/>
      <c r="AX122" s="1045"/>
      <c r="AY122" s="1046"/>
      <c r="AZ122" s="1026" t="s">
        <v>468</v>
      </c>
      <c r="BA122" s="1017"/>
      <c r="BB122" s="1017"/>
      <c r="BC122" s="1017"/>
      <c r="BD122" s="1017"/>
      <c r="BE122" s="1017"/>
      <c r="BF122" s="1017"/>
      <c r="BG122" s="1017"/>
      <c r="BH122" s="1017"/>
      <c r="BI122" s="1017"/>
      <c r="BJ122" s="1017"/>
      <c r="BK122" s="1017"/>
      <c r="BL122" s="1017"/>
      <c r="BM122" s="1017"/>
      <c r="BN122" s="1017"/>
      <c r="BO122" s="1017"/>
      <c r="BP122" s="1018"/>
      <c r="BQ122" s="1049">
        <v>6932358</v>
      </c>
      <c r="BR122" s="1050"/>
      <c r="BS122" s="1050"/>
      <c r="BT122" s="1050"/>
      <c r="BU122" s="1050"/>
      <c r="BV122" s="1050">
        <v>7098279</v>
      </c>
      <c r="BW122" s="1050"/>
      <c r="BX122" s="1050"/>
      <c r="BY122" s="1050"/>
      <c r="BZ122" s="1050"/>
      <c r="CA122" s="1050">
        <v>7382367</v>
      </c>
      <c r="CB122" s="1050"/>
      <c r="CC122" s="1050"/>
      <c r="CD122" s="1050"/>
      <c r="CE122" s="1050"/>
      <c r="CF122" s="1070">
        <v>112.1</v>
      </c>
      <c r="CG122" s="1071"/>
      <c r="CH122" s="1071"/>
      <c r="CI122" s="1071"/>
      <c r="CJ122" s="1071"/>
      <c r="CK122" s="1062"/>
      <c r="CL122" s="1063"/>
      <c r="CM122" s="1063"/>
      <c r="CN122" s="1063"/>
      <c r="CO122" s="1064"/>
      <c r="CP122" s="1072" t="s">
        <v>469</v>
      </c>
      <c r="CQ122" s="1073"/>
      <c r="CR122" s="1073"/>
      <c r="CS122" s="1073"/>
      <c r="CT122" s="1073"/>
      <c r="CU122" s="1073"/>
      <c r="CV122" s="1073"/>
      <c r="CW122" s="1073"/>
      <c r="CX122" s="1073"/>
      <c r="CY122" s="1073"/>
      <c r="CZ122" s="1073"/>
      <c r="DA122" s="1073"/>
      <c r="DB122" s="1073"/>
      <c r="DC122" s="1073"/>
      <c r="DD122" s="1073"/>
      <c r="DE122" s="1073"/>
      <c r="DF122" s="1074"/>
      <c r="DG122" s="971" t="s">
        <v>433</v>
      </c>
      <c r="DH122" s="972"/>
      <c r="DI122" s="972"/>
      <c r="DJ122" s="972"/>
      <c r="DK122" s="972"/>
      <c r="DL122" s="972" t="s">
        <v>433</v>
      </c>
      <c r="DM122" s="972"/>
      <c r="DN122" s="972"/>
      <c r="DO122" s="972"/>
      <c r="DP122" s="972"/>
      <c r="DQ122" s="972" t="s">
        <v>457</v>
      </c>
      <c r="DR122" s="972"/>
      <c r="DS122" s="972"/>
      <c r="DT122" s="972"/>
      <c r="DU122" s="972"/>
      <c r="DV122" s="973" t="s">
        <v>433</v>
      </c>
      <c r="DW122" s="973"/>
      <c r="DX122" s="973"/>
      <c r="DY122" s="973"/>
      <c r="DZ122" s="974"/>
    </row>
    <row r="123" spans="1:130" s="246" customFormat="1" ht="26.25" customHeight="1" x14ac:dyDescent="0.15">
      <c r="A123" s="1111"/>
      <c r="B123" s="998"/>
      <c r="C123" s="968" t="s">
        <v>452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433</v>
      </c>
      <c r="AB123" s="1011"/>
      <c r="AC123" s="1011"/>
      <c r="AD123" s="1011"/>
      <c r="AE123" s="1012"/>
      <c r="AF123" s="1013" t="s">
        <v>433</v>
      </c>
      <c r="AG123" s="1011"/>
      <c r="AH123" s="1011"/>
      <c r="AI123" s="1011"/>
      <c r="AJ123" s="1012"/>
      <c r="AK123" s="1013" t="s">
        <v>431</v>
      </c>
      <c r="AL123" s="1011"/>
      <c r="AM123" s="1011"/>
      <c r="AN123" s="1011"/>
      <c r="AO123" s="1012"/>
      <c r="AP123" s="1014" t="s">
        <v>433</v>
      </c>
      <c r="AQ123" s="1015"/>
      <c r="AR123" s="1015"/>
      <c r="AS123" s="1015"/>
      <c r="AT123" s="1016"/>
      <c r="AU123" s="1047"/>
      <c r="AV123" s="1048"/>
      <c r="AW123" s="1048"/>
      <c r="AX123" s="1048"/>
      <c r="AY123" s="1048"/>
      <c r="AZ123" s="277" t="s">
        <v>183</v>
      </c>
      <c r="BA123" s="277"/>
      <c r="BB123" s="277"/>
      <c r="BC123" s="277"/>
      <c r="BD123" s="277"/>
      <c r="BE123" s="277"/>
      <c r="BF123" s="277"/>
      <c r="BG123" s="277"/>
      <c r="BH123" s="277"/>
      <c r="BI123" s="277"/>
      <c r="BJ123" s="277"/>
      <c r="BK123" s="277"/>
      <c r="BL123" s="277"/>
      <c r="BM123" s="277"/>
      <c r="BN123" s="277"/>
      <c r="BO123" s="1027" t="s">
        <v>470</v>
      </c>
      <c r="BP123" s="1058"/>
      <c r="BQ123" s="1117">
        <v>14920402</v>
      </c>
      <c r="BR123" s="1118"/>
      <c r="BS123" s="1118"/>
      <c r="BT123" s="1118"/>
      <c r="BU123" s="1118"/>
      <c r="BV123" s="1118">
        <v>14369680</v>
      </c>
      <c r="BW123" s="1118"/>
      <c r="BX123" s="1118"/>
      <c r="BY123" s="1118"/>
      <c r="BZ123" s="1118"/>
      <c r="CA123" s="1118">
        <v>16096760</v>
      </c>
      <c r="CB123" s="1118"/>
      <c r="CC123" s="1118"/>
      <c r="CD123" s="1118"/>
      <c r="CE123" s="1118"/>
      <c r="CF123" s="1051"/>
      <c r="CG123" s="1052"/>
      <c r="CH123" s="1052"/>
      <c r="CI123" s="1052"/>
      <c r="CJ123" s="1053"/>
      <c r="CK123" s="1062"/>
      <c r="CL123" s="1063"/>
      <c r="CM123" s="1063"/>
      <c r="CN123" s="1063"/>
      <c r="CO123" s="1064"/>
      <c r="CP123" s="1072" t="s">
        <v>471</v>
      </c>
      <c r="CQ123" s="1073"/>
      <c r="CR123" s="1073"/>
      <c r="CS123" s="1073"/>
      <c r="CT123" s="1073"/>
      <c r="CU123" s="1073"/>
      <c r="CV123" s="1073"/>
      <c r="CW123" s="1073"/>
      <c r="CX123" s="1073"/>
      <c r="CY123" s="1073"/>
      <c r="CZ123" s="1073"/>
      <c r="DA123" s="1073"/>
      <c r="DB123" s="1073"/>
      <c r="DC123" s="1073"/>
      <c r="DD123" s="1073"/>
      <c r="DE123" s="1073"/>
      <c r="DF123" s="1074"/>
      <c r="DG123" s="1010" t="s">
        <v>431</v>
      </c>
      <c r="DH123" s="1011"/>
      <c r="DI123" s="1011"/>
      <c r="DJ123" s="1011"/>
      <c r="DK123" s="1012"/>
      <c r="DL123" s="1013" t="s">
        <v>431</v>
      </c>
      <c r="DM123" s="1011"/>
      <c r="DN123" s="1011"/>
      <c r="DO123" s="1011"/>
      <c r="DP123" s="1012"/>
      <c r="DQ123" s="1013" t="s">
        <v>431</v>
      </c>
      <c r="DR123" s="1011"/>
      <c r="DS123" s="1011"/>
      <c r="DT123" s="1011"/>
      <c r="DU123" s="1012"/>
      <c r="DV123" s="1014" t="s">
        <v>457</v>
      </c>
      <c r="DW123" s="1015"/>
      <c r="DX123" s="1015"/>
      <c r="DY123" s="1015"/>
      <c r="DZ123" s="1016"/>
    </row>
    <row r="124" spans="1:130" s="246" customFormat="1" ht="26.25" customHeight="1" thickBot="1" x14ac:dyDescent="0.2">
      <c r="A124" s="1111"/>
      <c r="B124" s="998"/>
      <c r="C124" s="968" t="s">
        <v>455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457</v>
      </c>
      <c r="AB124" s="1011"/>
      <c r="AC124" s="1011"/>
      <c r="AD124" s="1011"/>
      <c r="AE124" s="1012"/>
      <c r="AF124" s="1013" t="s">
        <v>431</v>
      </c>
      <c r="AG124" s="1011"/>
      <c r="AH124" s="1011"/>
      <c r="AI124" s="1011"/>
      <c r="AJ124" s="1012"/>
      <c r="AK124" s="1013" t="s">
        <v>431</v>
      </c>
      <c r="AL124" s="1011"/>
      <c r="AM124" s="1011"/>
      <c r="AN124" s="1011"/>
      <c r="AO124" s="1012"/>
      <c r="AP124" s="1014" t="s">
        <v>431</v>
      </c>
      <c r="AQ124" s="1015"/>
      <c r="AR124" s="1015"/>
      <c r="AS124" s="1015"/>
      <c r="AT124" s="1016"/>
      <c r="AU124" s="1113" t="s">
        <v>472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431</v>
      </c>
      <c r="BR124" s="1080"/>
      <c r="BS124" s="1080"/>
      <c r="BT124" s="1080"/>
      <c r="BU124" s="1080"/>
      <c r="BV124" s="1080" t="s">
        <v>457</v>
      </c>
      <c r="BW124" s="1080"/>
      <c r="BX124" s="1080"/>
      <c r="BY124" s="1080"/>
      <c r="BZ124" s="1080"/>
      <c r="CA124" s="1080" t="s">
        <v>457</v>
      </c>
      <c r="CB124" s="1080"/>
      <c r="CC124" s="1080"/>
      <c r="CD124" s="1080"/>
      <c r="CE124" s="1080"/>
      <c r="CF124" s="1081"/>
      <c r="CG124" s="1082"/>
      <c r="CH124" s="1082"/>
      <c r="CI124" s="1082"/>
      <c r="CJ124" s="1083"/>
      <c r="CK124" s="1065"/>
      <c r="CL124" s="1065"/>
      <c r="CM124" s="1065"/>
      <c r="CN124" s="1065"/>
      <c r="CO124" s="1066"/>
      <c r="CP124" s="1072" t="s">
        <v>473</v>
      </c>
      <c r="CQ124" s="1073"/>
      <c r="CR124" s="1073"/>
      <c r="CS124" s="1073"/>
      <c r="CT124" s="1073"/>
      <c r="CU124" s="1073"/>
      <c r="CV124" s="1073"/>
      <c r="CW124" s="1073"/>
      <c r="CX124" s="1073"/>
      <c r="CY124" s="1073"/>
      <c r="CZ124" s="1073"/>
      <c r="DA124" s="1073"/>
      <c r="DB124" s="1073"/>
      <c r="DC124" s="1073"/>
      <c r="DD124" s="1073"/>
      <c r="DE124" s="1073"/>
      <c r="DF124" s="1074"/>
      <c r="DG124" s="1057">
        <v>1419807</v>
      </c>
      <c r="DH124" s="1036"/>
      <c r="DI124" s="1036"/>
      <c r="DJ124" s="1036"/>
      <c r="DK124" s="1037"/>
      <c r="DL124" s="1035">
        <v>1146674</v>
      </c>
      <c r="DM124" s="1036"/>
      <c r="DN124" s="1036"/>
      <c r="DO124" s="1036"/>
      <c r="DP124" s="1037"/>
      <c r="DQ124" s="1035" t="s">
        <v>474</v>
      </c>
      <c r="DR124" s="1036"/>
      <c r="DS124" s="1036"/>
      <c r="DT124" s="1036"/>
      <c r="DU124" s="1037"/>
      <c r="DV124" s="1038" t="s">
        <v>475</v>
      </c>
      <c r="DW124" s="1039"/>
      <c r="DX124" s="1039"/>
      <c r="DY124" s="1039"/>
      <c r="DZ124" s="1040"/>
    </row>
    <row r="125" spans="1:130" s="246" customFormat="1" ht="26.25" customHeight="1" x14ac:dyDescent="0.15">
      <c r="A125" s="1111"/>
      <c r="B125" s="998"/>
      <c r="C125" s="968" t="s">
        <v>458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474</v>
      </c>
      <c r="AB125" s="1011"/>
      <c r="AC125" s="1011"/>
      <c r="AD125" s="1011"/>
      <c r="AE125" s="1012"/>
      <c r="AF125" s="1013" t="s">
        <v>433</v>
      </c>
      <c r="AG125" s="1011"/>
      <c r="AH125" s="1011"/>
      <c r="AI125" s="1011"/>
      <c r="AJ125" s="1012"/>
      <c r="AK125" s="1013" t="s">
        <v>476</v>
      </c>
      <c r="AL125" s="1011"/>
      <c r="AM125" s="1011"/>
      <c r="AN125" s="1011"/>
      <c r="AO125" s="1012"/>
      <c r="AP125" s="1014" t="s">
        <v>433</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477</v>
      </c>
      <c r="CL125" s="1060"/>
      <c r="CM125" s="1060"/>
      <c r="CN125" s="1060"/>
      <c r="CO125" s="1061"/>
      <c r="CP125" s="992" t="s">
        <v>478</v>
      </c>
      <c r="CQ125" s="941"/>
      <c r="CR125" s="941"/>
      <c r="CS125" s="941"/>
      <c r="CT125" s="941"/>
      <c r="CU125" s="941"/>
      <c r="CV125" s="941"/>
      <c r="CW125" s="941"/>
      <c r="CX125" s="941"/>
      <c r="CY125" s="941"/>
      <c r="CZ125" s="941"/>
      <c r="DA125" s="941"/>
      <c r="DB125" s="941"/>
      <c r="DC125" s="941"/>
      <c r="DD125" s="941"/>
      <c r="DE125" s="941"/>
      <c r="DF125" s="942"/>
      <c r="DG125" s="978" t="s">
        <v>476</v>
      </c>
      <c r="DH125" s="979"/>
      <c r="DI125" s="979"/>
      <c r="DJ125" s="979"/>
      <c r="DK125" s="979"/>
      <c r="DL125" s="979" t="s">
        <v>474</v>
      </c>
      <c r="DM125" s="979"/>
      <c r="DN125" s="979"/>
      <c r="DO125" s="979"/>
      <c r="DP125" s="979"/>
      <c r="DQ125" s="979" t="s">
        <v>474</v>
      </c>
      <c r="DR125" s="979"/>
      <c r="DS125" s="979"/>
      <c r="DT125" s="979"/>
      <c r="DU125" s="979"/>
      <c r="DV125" s="980" t="s">
        <v>475</v>
      </c>
      <c r="DW125" s="980"/>
      <c r="DX125" s="980"/>
      <c r="DY125" s="980"/>
      <c r="DZ125" s="981"/>
    </row>
    <row r="126" spans="1:130" s="246" customFormat="1" ht="26.25" customHeight="1" thickBot="1" x14ac:dyDescent="0.2">
      <c r="A126" s="1111"/>
      <c r="B126" s="998"/>
      <c r="C126" s="968" t="s">
        <v>460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474</v>
      </c>
      <c r="AB126" s="1011"/>
      <c r="AC126" s="1011"/>
      <c r="AD126" s="1011"/>
      <c r="AE126" s="1012"/>
      <c r="AF126" s="1013" t="s">
        <v>476</v>
      </c>
      <c r="AG126" s="1011"/>
      <c r="AH126" s="1011"/>
      <c r="AI126" s="1011"/>
      <c r="AJ126" s="1012"/>
      <c r="AK126" s="1013" t="s">
        <v>474</v>
      </c>
      <c r="AL126" s="1011"/>
      <c r="AM126" s="1011"/>
      <c r="AN126" s="1011"/>
      <c r="AO126" s="1012"/>
      <c r="AP126" s="1014" t="s">
        <v>479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480</v>
      </c>
      <c r="CQ126" s="1002"/>
      <c r="CR126" s="1002"/>
      <c r="CS126" s="1002"/>
      <c r="CT126" s="1002"/>
      <c r="CU126" s="1002"/>
      <c r="CV126" s="1002"/>
      <c r="CW126" s="1002"/>
      <c r="CX126" s="1002"/>
      <c r="CY126" s="1002"/>
      <c r="CZ126" s="1002"/>
      <c r="DA126" s="1002"/>
      <c r="DB126" s="1002"/>
      <c r="DC126" s="1002"/>
      <c r="DD126" s="1002"/>
      <c r="DE126" s="1002"/>
      <c r="DF126" s="1003"/>
      <c r="DG126" s="971" t="s">
        <v>481</v>
      </c>
      <c r="DH126" s="972"/>
      <c r="DI126" s="972"/>
      <c r="DJ126" s="972"/>
      <c r="DK126" s="972"/>
      <c r="DL126" s="972" t="s">
        <v>482</v>
      </c>
      <c r="DM126" s="972"/>
      <c r="DN126" s="972"/>
      <c r="DO126" s="972"/>
      <c r="DP126" s="972"/>
      <c r="DQ126" s="972" t="s">
        <v>475</v>
      </c>
      <c r="DR126" s="972"/>
      <c r="DS126" s="972"/>
      <c r="DT126" s="972"/>
      <c r="DU126" s="972"/>
      <c r="DV126" s="973" t="s">
        <v>475</v>
      </c>
      <c r="DW126" s="973"/>
      <c r="DX126" s="973"/>
      <c r="DY126" s="973"/>
      <c r="DZ126" s="974"/>
    </row>
    <row r="127" spans="1:130" s="246" customFormat="1" ht="26.25" customHeight="1" x14ac:dyDescent="0.15">
      <c r="A127" s="1112"/>
      <c r="B127" s="1000"/>
      <c r="C127" s="1054" t="s">
        <v>483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433</v>
      </c>
      <c r="AB127" s="1011"/>
      <c r="AC127" s="1011"/>
      <c r="AD127" s="1011"/>
      <c r="AE127" s="1012"/>
      <c r="AF127" s="1013" t="s">
        <v>476</v>
      </c>
      <c r="AG127" s="1011"/>
      <c r="AH127" s="1011"/>
      <c r="AI127" s="1011"/>
      <c r="AJ127" s="1012"/>
      <c r="AK127" s="1013" t="s">
        <v>474</v>
      </c>
      <c r="AL127" s="1011"/>
      <c r="AM127" s="1011"/>
      <c r="AN127" s="1011"/>
      <c r="AO127" s="1012"/>
      <c r="AP127" s="1014" t="s">
        <v>475</v>
      </c>
      <c r="AQ127" s="1015"/>
      <c r="AR127" s="1015"/>
      <c r="AS127" s="1015"/>
      <c r="AT127" s="1016"/>
      <c r="AU127" s="282"/>
      <c r="AV127" s="282"/>
      <c r="AW127" s="282"/>
      <c r="AX127" s="1084" t="s">
        <v>484</v>
      </c>
      <c r="AY127" s="1085"/>
      <c r="AZ127" s="1085"/>
      <c r="BA127" s="1085"/>
      <c r="BB127" s="1085"/>
      <c r="BC127" s="1085"/>
      <c r="BD127" s="1085"/>
      <c r="BE127" s="1086"/>
      <c r="BF127" s="1087" t="s">
        <v>485</v>
      </c>
      <c r="BG127" s="1085"/>
      <c r="BH127" s="1085"/>
      <c r="BI127" s="1085"/>
      <c r="BJ127" s="1085"/>
      <c r="BK127" s="1085"/>
      <c r="BL127" s="1086"/>
      <c r="BM127" s="1087" t="s">
        <v>486</v>
      </c>
      <c r="BN127" s="1085"/>
      <c r="BO127" s="1085"/>
      <c r="BP127" s="1085"/>
      <c r="BQ127" s="1085"/>
      <c r="BR127" s="1085"/>
      <c r="BS127" s="1086"/>
      <c r="BT127" s="1087" t="s">
        <v>487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488</v>
      </c>
      <c r="CQ127" s="1002"/>
      <c r="CR127" s="1002"/>
      <c r="CS127" s="1002"/>
      <c r="CT127" s="1002"/>
      <c r="CU127" s="1002"/>
      <c r="CV127" s="1002"/>
      <c r="CW127" s="1002"/>
      <c r="CX127" s="1002"/>
      <c r="CY127" s="1002"/>
      <c r="CZ127" s="1002"/>
      <c r="DA127" s="1002"/>
      <c r="DB127" s="1002"/>
      <c r="DC127" s="1002"/>
      <c r="DD127" s="1002"/>
      <c r="DE127" s="1002"/>
      <c r="DF127" s="1003"/>
      <c r="DG127" s="971" t="s">
        <v>476</v>
      </c>
      <c r="DH127" s="972"/>
      <c r="DI127" s="972"/>
      <c r="DJ127" s="972"/>
      <c r="DK127" s="972"/>
      <c r="DL127" s="972" t="s">
        <v>433</v>
      </c>
      <c r="DM127" s="972"/>
      <c r="DN127" s="972"/>
      <c r="DO127" s="972"/>
      <c r="DP127" s="972"/>
      <c r="DQ127" s="972" t="s">
        <v>474</v>
      </c>
      <c r="DR127" s="972"/>
      <c r="DS127" s="972"/>
      <c r="DT127" s="972"/>
      <c r="DU127" s="972"/>
      <c r="DV127" s="973" t="s">
        <v>489</v>
      </c>
      <c r="DW127" s="973"/>
      <c r="DX127" s="973"/>
      <c r="DY127" s="973"/>
      <c r="DZ127" s="974"/>
    </row>
    <row r="128" spans="1:130" s="246" customFormat="1" ht="26.25" customHeight="1" thickBot="1" x14ac:dyDescent="0.2">
      <c r="A128" s="1095" t="s">
        <v>490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491</v>
      </c>
      <c r="X128" s="1097"/>
      <c r="Y128" s="1097"/>
      <c r="Z128" s="1098"/>
      <c r="AA128" s="1099">
        <v>170298</v>
      </c>
      <c r="AB128" s="1100"/>
      <c r="AC128" s="1100"/>
      <c r="AD128" s="1100"/>
      <c r="AE128" s="1101"/>
      <c r="AF128" s="1102">
        <v>167883</v>
      </c>
      <c r="AG128" s="1100"/>
      <c r="AH128" s="1100"/>
      <c r="AI128" s="1100"/>
      <c r="AJ128" s="1101"/>
      <c r="AK128" s="1102">
        <v>166817</v>
      </c>
      <c r="AL128" s="1100"/>
      <c r="AM128" s="1100"/>
      <c r="AN128" s="1100"/>
      <c r="AO128" s="1101"/>
      <c r="AP128" s="1103"/>
      <c r="AQ128" s="1104"/>
      <c r="AR128" s="1104"/>
      <c r="AS128" s="1104"/>
      <c r="AT128" s="1105"/>
      <c r="AU128" s="282"/>
      <c r="AV128" s="282"/>
      <c r="AW128" s="282"/>
      <c r="AX128" s="940" t="s">
        <v>492</v>
      </c>
      <c r="AY128" s="941"/>
      <c r="AZ128" s="941"/>
      <c r="BA128" s="941"/>
      <c r="BB128" s="941"/>
      <c r="BC128" s="941"/>
      <c r="BD128" s="941"/>
      <c r="BE128" s="942"/>
      <c r="BF128" s="1106" t="s">
        <v>475</v>
      </c>
      <c r="BG128" s="1107"/>
      <c r="BH128" s="1107"/>
      <c r="BI128" s="1107"/>
      <c r="BJ128" s="1107"/>
      <c r="BK128" s="1107"/>
      <c r="BL128" s="1108"/>
      <c r="BM128" s="1106">
        <v>13.99</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493</v>
      </c>
      <c r="CQ128" s="1089"/>
      <c r="CR128" s="1089"/>
      <c r="CS128" s="1089"/>
      <c r="CT128" s="1089"/>
      <c r="CU128" s="1089"/>
      <c r="CV128" s="1089"/>
      <c r="CW128" s="1089"/>
      <c r="CX128" s="1089"/>
      <c r="CY128" s="1089"/>
      <c r="CZ128" s="1089"/>
      <c r="DA128" s="1089"/>
      <c r="DB128" s="1089"/>
      <c r="DC128" s="1089"/>
      <c r="DD128" s="1089"/>
      <c r="DE128" s="1089"/>
      <c r="DF128" s="1090"/>
      <c r="DG128" s="1091" t="s">
        <v>475</v>
      </c>
      <c r="DH128" s="1092"/>
      <c r="DI128" s="1092"/>
      <c r="DJ128" s="1092"/>
      <c r="DK128" s="1092"/>
      <c r="DL128" s="1092" t="s">
        <v>433</v>
      </c>
      <c r="DM128" s="1092"/>
      <c r="DN128" s="1092"/>
      <c r="DO128" s="1092"/>
      <c r="DP128" s="1092"/>
      <c r="DQ128" s="1092" t="s">
        <v>474</v>
      </c>
      <c r="DR128" s="1092"/>
      <c r="DS128" s="1092"/>
      <c r="DT128" s="1092"/>
      <c r="DU128" s="1092"/>
      <c r="DV128" s="1093" t="s">
        <v>474</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494</v>
      </c>
      <c r="X129" s="1126"/>
      <c r="Y129" s="1126"/>
      <c r="Z129" s="1127"/>
      <c r="AA129" s="1010">
        <v>6949621</v>
      </c>
      <c r="AB129" s="1011"/>
      <c r="AC129" s="1011"/>
      <c r="AD129" s="1011"/>
      <c r="AE129" s="1012"/>
      <c r="AF129" s="1013">
        <v>6993372</v>
      </c>
      <c r="AG129" s="1011"/>
      <c r="AH129" s="1011"/>
      <c r="AI129" s="1011"/>
      <c r="AJ129" s="1012"/>
      <c r="AK129" s="1013">
        <v>7158708</v>
      </c>
      <c r="AL129" s="1011"/>
      <c r="AM129" s="1011"/>
      <c r="AN129" s="1011"/>
      <c r="AO129" s="1012"/>
      <c r="AP129" s="1128"/>
      <c r="AQ129" s="1129"/>
      <c r="AR129" s="1129"/>
      <c r="AS129" s="1129"/>
      <c r="AT129" s="1130"/>
      <c r="AU129" s="284"/>
      <c r="AV129" s="284"/>
      <c r="AW129" s="284"/>
      <c r="AX129" s="1119" t="s">
        <v>495</v>
      </c>
      <c r="AY129" s="1002"/>
      <c r="AZ129" s="1002"/>
      <c r="BA129" s="1002"/>
      <c r="BB129" s="1002"/>
      <c r="BC129" s="1002"/>
      <c r="BD129" s="1002"/>
      <c r="BE129" s="1003"/>
      <c r="BF129" s="1120" t="s">
        <v>433</v>
      </c>
      <c r="BG129" s="1121"/>
      <c r="BH129" s="1121"/>
      <c r="BI129" s="1121"/>
      <c r="BJ129" s="1121"/>
      <c r="BK129" s="1121"/>
      <c r="BL129" s="1122"/>
      <c r="BM129" s="1120">
        <v>18.989999999999998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497</v>
      </c>
      <c r="X130" s="1126"/>
      <c r="Y130" s="1126"/>
      <c r="Z130" s="1127"/>
      <c r="AA130" s="1010">
        <v>552297</v>
      </c>
      <c r="AB130" s="1011"/>
      <c r="AC130" s="1011"/>
      <c r="AD130" s="1011"/>
      <c r="AE130" s="1012"/>
      <c r="AF130" s="1013">
        <v>564089</v>
      </c>
      <c r="AG130" s="1011"/>
      <c r="AH130" s="1011"/>
      <c r="AI130" s="1011"/>
      <c r="AJ130" s="1012"/>
      <c r="AK130" s="1013">
        <v>572102</v>
      </c>
      <c r="AL130" s="1011"/>
      <c r="AM130" s="1011"/>
      <c r="AN130" s="1011"/>
      <c r="AO130" s="1012"/>
      <c r="AP130" s="1128"/>
      <c r="AQ130" s="1129"/>
      <c r="AR130" s="1129"/>
      <c r="AS130" s="1129"/>
      <c r="AT130" s="1130"/>
      <c r="AU130" s="284"/>
      <c r="AV130" s="284"/>
      <c r="AW130" s="284"/>
      <c r="AX130" s="1119" t="s">
        <v>498</v>
      </c>
      <c r="AY130" s="1002"/>
      <c r="AZ130" s="1002"/>
      <c r="BA130" s="1002"/>
      <c r="BB130" s="1002"/>
      <c r="BC130" s="1002"/>
      <c r="BD130" s="1002"/>
      <c r="BE130" s="1003"/>
      <c r="BF130" s="1156">
        <v>3.5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499</v>
      </c>
      <c r="X131" s="1164"/>
      <c r="Y131" s="1164"/>
      <c r="Z131" s="1165"/>
      <c r="AA131" s="1057">
        <v>6397324</v>
      </c>
      <c r="AB131" s="1036"/>
      <c r="AC131" s="1036"/>
      <c r="AD131" s="1036"/>
      <c r="AE131" s="1037"/>
      <c r="AF131" s="1035">
        <v>6429283</v>
      </c>
      <c r="AG131" s="1036"/>
      <c r="AH131" s="1036"/>
      <c r="AI131" s="1036"/>
      <c r="AJ131" s="1037"/>
      <c r="AK131" s="1035">
        <v>6586606</v>
      </c>
      <c r="AL131" s="1036"/>
      <c r="AM131" s="1036"/>
      <c r="AN131" s="1036"/>
      <c r="AO131" s="1037"/>
      <c r="AP131" s="1166"/>
      <c r="AQ131" s="1167"/>
      <c r="AR131" s="1167"/>
      <c r="AS131" s="1167"/>
      <c r="AT131" s="1168"/>
      <c r="AU131" s="284"/>
      <c r="AV131" s="284"/>
      <c r="AW131" s="284"/>
      <c r="AX131" s="1138" t="s">
        <v>500</v>
      </c>
      <c r="AY131" s="1089"/>
      <c r="AZ131" s="1089"/>
      <c r="BA131" s="1089"/>
      <c r="BB131" s="1089"/>
      <c r="BC131" s="1089"/>
      <c r="BD131" s="1089"/>
      <c r="BE131" s="1090"/>
      <c r="BF131" s="1139" t="s">
        <v>433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502</v>
      </c>
      <c r="W132" s="1149"/>
      <c r="X132" s="1149"/>
      <c r="Y132" s="1149"/>
      <c r="Z132" s="1150"/>
      <c r="AA132" s="1151">
        <v>4.5452285989999996</v>
      </c>
      <c r="AB132" s="1152"/>
      <c r="AC132" s="1152"/>
      <c r="AD132" s="1152"/>
      <c r="AE132" s="1153"/>
      <c r="AF132" s="1154">
        <v>3.014488552</v>
      </c>
      <c r="AG132" s="1152"/>
      <c r="AH132" s="1152"/>
      <c r="AI132" s="1152"/>
      <c r="AJ132" s="1153"/>
      <c r="AK132" s="1154">
        <v>3.0604988369999999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503</v>
      </c>
      <c r="W133" s="1132"/>
      <c r="X133" s="1132"/>
      <c r="Y133" s="1132"/>
      <c r="Z133" s="1133"/>
      <c r="AA133" s="1134">
        <v>5.2</v>
      </c>
      <c r="AB133" s="1135"/>
      <c r="AC133" s="1135"/>
      <c r="AD133" s="1135"/>
      <c r="AE133" s="1136"/>
      <c r="AF133" s="1134">
        <v>4.2</v>
      </c>
      <c r="AG133" s="1135"/>
      <c r="AH133" s="1135"/>
      <c r="AI133" s="1135"/>
      <c r="AJ133" s="1136"/>
      <c r="AK133" s="1134">
        <v>3.5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QU2iUw+G9fWwP1J7goFliII38Ck5oO/HfJSglaBNEKSsu6wtv68b7lt0FpjgTW9llsLvA0bVv6bCBUkzMcjuw==" saltValue="5dv0nXNj5pdwIBlb3vd8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72" zoomScale="70" zoomScaleNormal="85" zoomScaleSheetLayoutView="70" workbookViewId="0">
      <selection activeCell="BE34" sqref="BE34:BF3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2oiIu2WZiNSVx4cgSNhEYFyvJm4QHRxIQFAyAjrrVkuvCQlrYoes+YRT1q9W9eqW+njfopd7qRqXmuioUabVg==" saltValue="1rF9226LJnEW+HZjOYY+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3" zoomScaleNormal="100" zoomScaleSheetLayoutView="55" workbookViewId="0">
      <selection activeCell="BE34" sqref="BE34:BF3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rmhfMvKFLtpy27RhFzGcus4MrcCw/LP5oWfWHeCdAMrhu5mN5mpb6Axw665CByWyAHSa8rYVG0Rsjaklh+FuQ==" saltValue="z+UKAiYsVkwOAbza7IR9F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E34" sqref="BE34:BF3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512</v>
      </c>
      <c r="AL9" s="1175"/>
      <c r="AM9" s="1175"/>
      <c r="AN9" s="1176"/>
      <c r="AO9" s="312">
        <v>2165686</v>
      </c>
      <c r="AP9" s="312">
        <v>74430</v>
      </c>
      <c r="AQ9" s="313">
        <v>56489</v>
      </c>
      <c r="AR9" s="314">
        <v>31.8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513</v>
      </c>
      <c r="AL10" s="1175"/>
      <c r="AM10" s="1175"/>
      <c r="AN10" s="1176"/>
      <c r="AO10" s="315">
        <v>196043</v>
      </c>
      <c r="AP10" s="315">
        <v>6738</v>
      </c>
      <c r="AQ10" s="316">
        <v>5759</v>
      </c>
      <c r="AR10" s="317">
        <v>17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514</v>
      </c>
      <c r="AL11" s="1175"/>
      <c r="AM11" s="1175"/>
      <c r="AN11" s="1176"/>
      <c r="AO11" s="315">
        <v>288717</v>
      </c>
      <c r="AP11" s="315">
        <v>9923</v>
      </c>
      <c r="AQ11" s="316">
        <v>8418</v>
      </c>
      <c r="AR11" s="317">
        <v>17.899999999999999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515</v>
      </c>
      <c r="AL12" s="1175"/>
      <c r="AM12" s="1175"/>
      <c r="AN12" s="1176"/>
      <c r="AO12" s="315">
        <v>7071</v>
      </c>
      <c r="AP12" s="315">
        <v>243</v>
      </c>
      <c r="AQ12" s="316">
        <v>199</v>
      </c>
      <c r="AR12" s="317">
        <v>22.1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516</v>
      </c>
      <c r="AL13" s="1175"/>
      <c r="AM13" s="1175"/>
      <c r="AN13" s="1176"/>
      <c r="AO13" s="315" t="s">
        <v>517</v>
      </c>
      <c r="AP13" s="315" t="s">
        <v>517</v>
      </c>
      <c r="AQ13" s="316">
        <v>11</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518</v>
      </c>
      <c r="AL14" s="1175"/>
      <c r="AM14" s="1175"/>
      <c r="AN14" s="1176"/>
      <c r="AO14" s="315">
        <v>80511</v>
      </c>
      <c r="AP14" s="315">
        <v>2767</v>
      </c>
      <c r="AQ14" s="316">
        <v>2749</v>
      </c>
      <c r="AR14" s="317">
        <v>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519</v>
      </c>
      <c r="AL15" s="1175"/>
      <c r="AM15" s="1175"/>
      <c r="AN15" s="1176"/>
      <c r="AO15" s="315">
        <v>79179</v>
      </c>
      <c r="AP15" s="315">
        <v>2721</v>
      </c>
      <c r="AQ15" s="316">
        <v>1213</v>
      </c>
      <c r="AR15" s="317">
        <v>124.3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520</v>
      </c>
      <c r="AL16" s="1178"/>
      <c r="AM16" s="1178"/>
      <c r="AN16" s="1179"/>
      <c r="AO16" s="315">
        <v>-208271</v>
      </c>
      <c r="AP16" s="315">
        <v>-7158</v>
      </c>
      <c r="AQ16" s="316">
        <v>-4842</v>
      </c>
      <c r="AR16" s="317">
        <v>47.8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183</v>
      </c>
      <c r="AL17" s="1178"/>
      <c r="AM17" s="1178"/>
      <c r="AN17" s="1179"/>
      <c r="AO17" s="315">
        <v>2608936</v>
      </c>
      <c r="AP17" s="315">
        <v>89663</v>
      </c>
      <c r="AQ17" s="316">
        <v>69997</v>
      </c>
      <c r="AR17" s="317">
        <v>28.1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525</v>
      </c>
      <c r="AL21" s="1170"/>
      <c r="AM21" s="1170"/>
      <c r="AN21" s="1171"/>
      <c r="AO21" s="327">
        <v>7.7</v>
      </c>
      <c r="AP21" s="328">
        <v>6.51</v>
      </c>
      <c r="AQ21" s="329">
        <v>1.19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526</v>
      </c>
      <c r="AL22" s="1170"/>
      <c r="AM22" s="1170"/>
      <c r="AN22" s="1171"/>
      <c r="AO22" s="332">
        <v>94.7</v>
      </c>
      <c r="AP22" s="333">
        <v>97.2</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530</v>
      </c>
      <c r="AL32" s="1186"/>
      <c r="AM32" s="1186"/>
      <c r="AN32" s="1187"/>
      <c r="AO32" s="342">
        <v>776410</v>
      </c>
      <c r="AP32" s="342">
        <v>26684</v>
      </c>
      <c r="AQ32" s="343">
        <v>31531</v>
      </c>
      <c r="AR32" s="344">
        <v>-15.4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531</v>
      </c>
      <c r="AL33" s="1186"/>
      <c r="AM33" s="1186"/>
      <c r="AN33" s="1187"/>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532</v>
      </c>
      <c r="AL34" s="1186"/>
      <c r="AM34" s="1186"/>
      <c r="AN34" s="1187"/>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533</v>
      </c>
      <c r="AL35" s="1186"/>
      <c r="AM35" s="1186"/>
      <c r="AN35" s="1187"/>
      <c r="AO35" s="342">
        <v>48600</v>
      </c>
      <c r="AP35" s="342">
        <v>1670</v>
      </c>
      <c r="AQ35" s="343">
        <v>9647</v>
      </c>
      <c r="AR35" s="344">
        <v>-82.7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534</v>
      </c>
      <c r="AL36" s="1186"/>
      <c r="AM36" s="1186"/>
      <c r="AN36" s="1187"/>
      <c r="AO36" s="342">
        <v>115404</v>
      </c>
      <c r="AP36" s="342">
        <v>3966</v>
      </c>
      <c r="AQ36" s="343">
        <v>2316</v>
      </c>
      <c r="AR36" s="344">
        <v>71.2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535</v>
      </c>
      <c r="AL37" s="1186"/>
      <c r="AM37" s="1186"/>
      <c r="AN37" s="1187"/>
      <c r="AO37" s="342" t="s">
        <v>517</v>
      </c>
      <c r="AP37" s="342" t="s">
        <v>517</v>
      </c>
      <c r="AQ37" s="343">
        <v>1006</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536</v>
      </c>
      <c r="AL38" s="1189"/>
      <c r="AM38" s="1189"/>
      <c r="AN38" s="1190"/>
      <c r="AO38" s="345">
        <v>88</v>
      </c>
      <c r="AP38" s="345">
        <v>3</v>
      </c>
      <c r="AQ38" s="346">
        <v>1</v>
      </c>
      <c r="AR38" s="334">
        <v>200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537</v>
      </c>
      <c r="AL39" s="1189"/>
      <c r="AM39" s="1189"/>
      <c r="AN39" s="1190"/>
      <c r="AO39" s="342">
        <v>-166817</v>
      </c>
      <c r="AP39" s="342">
        <v>-5733</v>
      </c>
      <c r="AQ39" s="343">
        <v>-3160</v>
      </c>
      <c r="AR39" s="344">
        <v>81.400000000000006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538</v>
      </c>
      <c r="AL40" s="1186"/>
      <c r="AM40" s="1186"/>
      <c r="AN40" s="1187"/>
      <c r="AO40" s="342">
        <v>-572102</v>
      </c>
      <c r="AP40" s="342">
        <v>-19662</v>
      </c>
      <c r="AQ40" s="343">
        <v>-28415</v>
      </c>
      <c r="AR40" s="344">
        <v>-30.8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295</v>
      </c>
      <c r="AL41" s="1192"/>
      <c r="AM41" s="1192"/>
      <c r="AN41" s="1193"/>
      <c r="AO41" s="342">
        <v>201583</v>
      </c>
      <c r="AP41" s="342">
        <v>6928</v>
      </c>
      <c r="AQ41" s="343">
        <v>12925</v>
      </c>
      <c r="AR41" s="344">
        <v>-46.4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507</v>
      </c>
      <c r="AN49" s="1182" t="s">
        <v>542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2599014</v>
      </c>
      <c r="AN51" s="364">
        <v>90050</v>
      </c>
      <c r="AO51" s="365">
        <v>-34.299999999999997</v>
      </c>
      <c r="AP51" s="366">
        <v>53292</v>
      </c>
      <c r="AQ51" s="367">
        <v>0</v>
      </c>
      <c r="AR51" s="368">
        <v>-34.299999999999997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530460</v>
      </c>
      <c r="AN52" s="372">
        <v>18379</v>
      </c>
      <c r="AO52" s="373">
        <v>-57.5</v>
      </c>
      <c r="AP52" s="374">
        <v>28900</v>
      </c>
      <c r="AQ52" s="375">
        <v>18.899999999999999</v>
      </c>
      <c r="AR52" s="376">
        <v>-76.400000000000006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2798396</v>
      </c>
      <c r="AN53" s="364">
        <v>96188</v>
      </c>
      <c r="AO53" s="365">
        <v>6.8</v>
      </c>
      <c r="AP53" s="366">
        <v>49919</v>
      </c>
      <c r="AQ53" s="367">
        <v>-6.3</v>
      </c>
      <c r="AR53" s="368">
        <v>13.1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804082</v>
      </c>
      <c r="AN54" s="372">
        <v>27638</v>
      </c>
      <c r="AO54" s="373">
        <v>50.4</v>
      </c>
      <c r="AP54" s="374">
        <v>26398</v>
      </c>
      <c r="AQ54" s="375">
        <v>-8.6999999999999993</v>
      </c>
      <c r="AR54" s="376">
        <v>59.1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3851319</v>
      </c>
      <c r="AN55" s="364">
        <v>131944</v>
      </c>
      <c r="AO55" s="365">
        <v>37.200000000000003</v>
      </c>
      <c r="AP55" s="366">
        <v>47738</v>
      </c>
      <c r="AQ55" s="367">
        <v>-4.4000000000000004</v>
      </c>
      <c r="AR55" s="368">
        <v>41.6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847595</v>
      </c>
      <c r="AN56" s="372">
        <v>29038</v>
      </c>
      <c r="AO56" s="373">
        <v>5.0999999999999996</v>
      </c>
      <c r="AP56" s="374">
        <v>24937</v>
      </c>
      <c r="AQ56" s="375">
        <v>-5.5</v>
      </c>
      <c r="AR56" s="376">
        <v>10.6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2518613</v>
      </c>
      <c r="AN57" s="364">
        <v>86098</v>
      </c>
      <c r="AO57" s="365">
        <v>-34.700000000000003</v>
      </c>
      <c r="AP57" s="366">
        <v>52191</v>
      </c>
      <c r="AQ57" s="367">
        <v>9.3000000000000007</v>
      </c>
      <c r="AR57" s="368">
        <v>-44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776832</v>
      </c>
      <c r="AN58" s="372">
        <v>26556</v>
      </c>
      <c r="AO58" s="373">
        <v>-8.5</v>
      </c>
      <c r="AP58" s="374">
        <v>24843</v>
      </c>
      <c r="AQ58" s="375">
        <v>-0.4</v>
      </c>
      <c r="AR58" s="376">
        <v>-8.1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2142275</v>
      </c>
      <c r="AN59" s="364">
        <v>73625</v>
      </c>
      <c r="AO59" s="365">
        <v>-14.5</v>
      </c>
      <c r="AP59" s="366">
        <v>47387</v>
      </c>
      <c r="AQ59" s="367">
        <v>-9.1999999999999993</v>
      </c>
      <c r="AR59" s="368">
        <v>-5.3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1153029</v>
      </c>
      <c r="AN60" s="372">
        <v>39627</v>
      </c>
      <c r="AO60" s="373">
        <v>49.2</v>
      </c>
      <c r="AP60" s="374">
        <v>24928</v>
      </c>
      <c r="AQ60" s="375">
        <v>0.3</v>
      </c>
      <c r="AR60" s="376">
        <v>48.9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2781923</v>
      </c>
      <c r="AN61" s="379">
        <v>95581</v>
      </c>
      <c r="AO61" s="380">
        <v>-7.9</v>
      </c>
      <c r="AP61" s="381">
        <v>50105</v>
      </c>
      <c r="AQ61" s="382">
        <v>-2.1</v>
      </c>
      <c r="AR61" s="368">
        <v>-5.8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822400</v>
      </c>
      <c r="AN62" s="372">
        <v>28248</v>
      </c>
      <c r="AO62" s="373">
        <v>7.7</v>
      </c>
      <c r="AP62" s="374">
        <v>26001</v>
      </c>
      <c r="AQ62" s="375">
        <v>0.9</v>
      </c>
      <c r="AR62" s="376">
        <v>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s9N/5czJ7sUtUMKS19vqQu6d8DzNGP6S7LmBEb9jtHE/jC+5CGAGaJc08qFNLwK/ioWjxUJVGT/OpEFsiUeaQ==" saltValue="85m/TaFgkDpXPZx3JFaQ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Normal="100" zoomScaleSheetLayoutView="55" workbookViewId="0">
      <selection activeCell="BE34" sqref="BE34:BF3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kZ/aJF59+fhtHXq40i6meu62dePJWmVrhMQWHsvByqMYbvM+Lo5Pk777fy5wFHWUdeC7OxxmuZwcIKWpeBApA==" saltValue="qH/Il0eEiTZEX+HLH+k6G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7" zoomScale="85" zoomScaleNormal="85" zoomScaleSheetLayoutView="55" workbookViewId="0">
      <selection activeCell="BE34" sqref="BE34:BF3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VpoxGOZ9vih0PpxMxV/OfBt9834F4ltc4VLzZF0gghToLWqfcVWll3Rj14XbPmxT/t1ZVLtlpPIdUbeufGPVw==" saltValue="CxtzO7nY3FxsJmSlMxtw2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BE34" sqref="BE34:BF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36.5</v>
      </c>
      <c r="G47" s="12">
        <v>37.32</v>
      </c>
      <c r="H47" s="12">
        <v>33.53</v>
      </c>
      <c r="I47" s="12">
        <v>35.520000000000003</v>
      </c>
      <c r="J47" s="13">
        <v>43.68</v>
      </c>
    </row>
    <row r="48" spans="2:10" ht="57.75" customHeight="1" x14ac:dyDescent="0.15">
      <c r="B48" s="14"/>
      <c r="C48" s="1196" t="s">
        <v>4</v>
      </c>
      <c r="D48" s="1196"/>
      <c r="E48" s="1197"/>
      <c r="F48" s="15">
        <v>5.41</v>
      </c>
      <c r="G48" s="16">
        <v>6.13</v>
      </c>
      <c r="H48" s="16">
        <v>2.84</v>
      </c>
      <c r="I48" s="16">
        <v>5.57</v>
      </c>
      <c r="J48" s="17">
        <v>7.02</v>
      </c>
    </row>
    <row r="49" spans="2:10" ht="57.75" customHeight="1" thickBot="1" x14ac:dyDescent="0.2">
      <c r="B49" s="18"/>
      <c r="C49" s="1198" t="s">
        <v>5</v>
      </c>
      <c r="D49" s="1198"/>
      <c r="E49" s="1199"/>
      <c r="F49" s="19">
        <v>0.25</v>
      </c>
      <c r="G49" s="20">
        <v>3.12</v>
      </c>
      <c r="H49" s="20" t="s">
        <v>563</v>
      </c>
      <c r="I49" s="20">
        <v>4.95</v>
      </c>
      <c r="J49" s="21">
        <v>10.55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ZQ0aBG2xGj55PJhTOByDR588OMWLPOp3bEOytWD/gOKBww3+GKx3IYNh7lO9NFv5e1llzNqZ4xeT7zTWjHXwQ==" saltValue="L9yFMKuKibfw/zWMh7XS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2020-03-13T08:07:11Z</cp:lastPrinted>
  <dcterms:created xsi:type="dcterms:W3CDTF">2020-02-10T06:40:52Z</dcterms:created>
  <dcterms:modified xsi:type="dcterms:W3CDTF">2020-09-10T01:50:39Z</dcterms:modified>
  <cp:category/>
</cp:coreProperties>
</file>